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595" windowHeight="87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<sst xmlns="http://schemas.openxmlformats.org/spreadsheetml/2006/main" count="813" uniqueCount="512">
  <si>
    <t>DISTRIBUIDORA MAJUM</t>
  </si>
  <si>
    <t>LISTA DE PRECIOS</t>
  </si>
  <si>
    <t>Sub tot s iva</t>
  </si>
  <si>
    <t>Dctos %</t>
  </si>
  <si>
    <t>Sub tot c dcto</t>
  </si>
  <si>
    <t>SUJETA A CAMBIOS SIN PREVIO AVISO</t>
  </si>
  <si>
    <t>iva</t>
  </si>
  <si>
    <t>Gran tot c iva</t>
  </si>
  <si>
    <t>PRODUCTO</t>
  </si>
  <si>
    <t>Medida PLg</t>
  </si>
  <si>
    <t>Medida mm</t>
  </si>
  <si>
    <t>Unidad</t>
  </si>
  <si>
    <t>Embalaje Estandar</t>
  </si>
  <si>
    <t>Precio Unitario $/M o $/Pza</t>
  </si>
  <si>
    <t>Cantidad Requerida  M  o Pzas</t>
  </si>
  <si>
    <t>Sub total requerido $ sin iva</t>
  </si>
  <si>
    <t xml:space="preserve">   3/4"        </t>
  </si>
  <si>
    <t xml:space="preserve">    1"          </t>
  </si>
  <si>
    <t xml:space="preserve"> 11/4"        </t>
  </si>
  <si>
    <t xml:space="preserve"> 11/2"        </t>
  </si>
  <si>
    <t xml:space="preserve">    2"          </t>
  </si>
  <si>
    <t xml:space="preserve"> 21/2"        </t>
  </si>
  <si>
    <t xml:space="preserve">   3"          </t>
  </si>
  <si>
    <t xml:space="preserve">   1x3/4    </t>
  </si>
  <si>
    <t xml:space="preserve">11/4x3/4   </t>
  </si>
  <si>
    <t>11/4x1</t>
  </si>
  <si>
    <t>11/2x3/4</t>
  </si>
  <si>
    <t>11/2x1</t>
  </si>
  <si>
    <t>11/2x11/4</t>
  </si>
  <si>
    <t>2x3/4</t>
  </si>
  <si>
    <t>2x1</t>
  </si>
  <si>
    <t>2x11/4</t>
  </si>
  <si>
    <t>2x11/2</t>
  </si>
  <si>
    <t>21/2x2</t>
  </si>
  <si>
    <t>3x2</t>
  </si>
  <si>
    <t>3x21/2</t>
  </si>
  <si>
    <t>3/4x3/4x1</t>
  </si>
  <si>
    <t>1x3/4x3/4</t>
  </si>
  <si>
    <t>1x3/4x1</t>
  </si>
  <si>
    <t>1x1x3/4</t>
  </si>
  <si>
    <t>11/4x1x3/4</t>
  </si>
  <si>
    <t>11/4x1x1</t>
  </si>
  <si>
    <t>11/4x1x11/4</t>
  </si>
  <si>
    <t>11/4x11/4x3/4</t>
  </si>
  <si>
    <t>11/4x11/4x1</t>
  </si>
  <si>
    <t>11/4x11/4x11/2</t>
  </si>
  <si>
    <t>11/2x11/4x3/4</t>
  </si>
  <si>
    <t>11/2x11/4x1</t>
  </si>
  <si>
    <t>11/2x11/2x3/4</t>
  </si>
  <si>
    <t>11/2x11/2x1</t>
  </si>
  <si>
    <t>11/2x11/2x11/4</t>
  </si>
  <si>
    <t>11/2x11/2x2</t>
  </si>
  <si>
    <t>2x2x3/4</t>
  </si>
  <si>
    <t>2x2x1</t>
  </si>
  <si>
    <t>2x2x11/2</t>
  </si>
  <si>
    <t>21/2x21/2x1</t>
  </si>
  <si>
    <t>21/2x21/2x11/4</t>
  </si>
  <si>
    <t>21/2x21/2x11/2</t>
  </si>
  <si>
    <t>3x3x2</t>
  </si>
  <si>
    <t>3x3x21/2</t>
  </si>
  <si>
    <t xml:space="preserve"> 3/4</t>
  </si>
  <si>
    <t>1"</t>
  </si>
  <si>
    <t xml:space="preserve"> 11/4</t>
  </si>
  <si>
    <t xml:space="preserve"> 11/2</t>
  </si>
  <si>
    <t>2"</t>
  </si>
  <si>
    <t xml:space="preserve"> 21/2</t>
  </si>
  <si>
    <t xml:space="preserve"> 2"</t>
  </si>
  <si>
    <t>3/4x3/4x1/2</t>
  </si>
  <si>
    <t>1x1x1/2</t>
  </si>
  <si>
    <t>1x3/4x1/2</t>
  </si>
  <si>
    <t>1x1x1</t>
  </si>
  <si>
    <t>11/4x1x1/2</t>
  </si>
  <si>
    <t>11/4x11/4x1/2</t>
  </si>
  <si>
    <t>11/2x11/4x1/2</t>
  </si>
  <si>
    <t>11/2x11/2x1/2</t>
  </si>
  <si>
    <t>2x11/2x1/2</t>
  </si>
  <si>
    <t>2x2x1/2</t>
  </si>
  <si>
    <t>1/2x1/2x1</t>
  </si>
  <si>
    <t>3/4x1/2</t>
  </si>
  <si>
    <t>1x1/2</t>
  </si>
  <si>
    <t>1x3/4</t>
  </si>
  <si>
    <t xml:space="preserve"> 1" - 2"</t>
  </si>
  <si>
    <t xml:space="preserve"> 3/4" - 11/4"</t>
  </si>
  <si>
    <t>11/2" - 3"</t>
  </si>
  <si>
    <t>25x20</t>
  </si>
  <si>
    <t>32x20</t>
  </si>
  <si>
    <t>32x25</t>
  </si>
  <si>
    <t>40x20</t>
  </si>
  <si>
    <t>40x25</t>
  </si>
  <si>
    <t>40x32</t>
  </si>
  <si>
    <t>50x20</t>
  </si>
  <si>
    <t>50x25</t>
  </si>
  <si>
    <t>50x32</t>
  </si>
  <si>
    <t>50x40</t>
  </si>
  <si>
    <t>65x50</t>
  </si>
  <si>
    <t>75x50</t>
  </si>
  <si>
    <t>75x65</t>
  </si>
  <si>
    <t>20x20x25</t>
  </si>
  <si>
    <t>25x20x20</t>
  </si>
  <si>
    <t>25x20x25</t>
  </si>
  <si>
    <t>25x25x20</t>
  </si>
  <si>
    <t>32x25x20</t>
  </si>
  <si>
    <t>32x25x25</t>
  </si>
  <si>
    <t>32x25x32</t>
  </si>
  <si>
    <t>32x32x20</t>
  </si>
  <si>
    <t>32x32x25</t>
  </si>
  <si>
    <t>32x32x40</t>
  </si>
  <si>
    <t>40x32x20</t>
  </si>
  <si>
    <t>40x32x25</t>
  </si>
  <si>
    <t>40x40x20</t>
  </si>
  <si>
    <t>40x40x25</t>
  </si>
  <si>
    <t>40x40x32</t>
  </si>
  <si>
    <t>40x40x50</t>
  </si>
  <si>
    <t>50x50x20</t>
  </si>
  <si>
    <t>50x50x25</t>
  </si>
  <si>
    <t>50x50x40</t>
  </si>
  <si>
    <t>65x65x25</t>
  </si>
  <si>
    <t>65x65x32</t>
  </si>
  <si>
    <t>65x65x40</t>
  </si>
  <si>
    <t>75x75x50</t>
  </si>
  <si>
    <t>75x75x65</t>
  </si>
  <si>
    <t>25x25x12</t>
  </si>
  <si>
    <t>25x25x25</t>
  </si>
  <si>
    <t>32x25x12</t>
  </si>
  <si>
    <t>32x32x12</t>
  </si>
  <si>
    <t>50x50x12</t>
  </si>
  <si>
    <t>12x12x25</t>
  </si>
  <si>
    <t>20x12</t>
  </si>
  <si>
    <t>25x12</t>
  </si>
  <si>
    <t xml:space="preserve">  O74428</t>
  </si>
  <si>
    <t>O74420</t>
  </si>
  <si>
    <t>O74421</t>
  </si>
  <si>
    <t>TRAMO</t>
  </si>
  <si>
    <t>PZA</t>
  </si>
  <si>
    <t>Tuberia CPVC BM Extremos Lisos</t>
  </si>
  <si>
    <t>Tramo de 4.5m</t>
  </si>
  <si>
    <t>Tapon cem</t>
  </si>
  <si>
    <t>Tuerca Union cem x cem</t>
  </si>
  <si>
    <t>Aplicador de cemento</t>
  </si>
  <si>
    <t>(para tubos de 3/4" - 3")</t>
  </si>
  <si>
    <t>Aplicador redondo</t>
  </si>
  <si>
    <t>(para tubos de 3/4" - 11/4")</t>
  </si>
  <si>
    <t>(para tubos de 11/2" - 3·")</t>
  </si>
  <si>
    <t xml:space="preserve">Rociador Pendent Respuesta rapida </t>
  </si>
  <si>
    <t>Rociador Pendent Respuesta STD k 5.6</t>
  </si>
  <si>
    <t>k 5.6 bulbo 3mm cromado</t>
  </si>
  <si>
    <t>bulbo 5mm 155°F</t>
  </si>
  <si>
    <t>Rociador Lateral (SW) respuesta STD</t>
  </si>
  <si>
    <t>k 5.6 bulbo 5mm cromado</t>
  </si>
  <si>
    <t>rapida k 5.6 bulbo 3mm cromado</t>
  </si>
  <si>
    <t>Rociador Pendent respuesta STD k 8.1</t>
  </si>
  <si>
    <t>bulbo 5mm laton</t>
  </si>
  <si>
    <t>Rociador Upright respuesta STD k 8.1</t>
  </si>
  <si>
    <t>1/2"</t>
  </si>
  <si>
    <t>3/4"</t>
  </si>
  <si>
    <t>Rociador Oculto  (Concealend) Respuesta</t>
  </si>
  <si>
    <t>STD k5.6 bulbo de 5mm laton</t>
  </si>
  <si>
    <t xml:space="preserve">Cubierta para Rociador Oculto  </t>
  </si>
  <si>
    <t>(Concelaend) blanco</t>
  </si>
  <si>
    <t>Rociador Oculto (Concealend)  Respuesta</t>
  </si>
  <si>
    <t xml:space="preserve">STD Ajustable k 5.6 bulbo 5mm laton </t>
  </si>
  <si>
    <t xml:space="preserve">Cubierta para Rociador Oculto </t>
  </si>
  <si>
    <t>Ajustable</t>
  </si>
  <si>
    <t>Chapeton para Rociador Cromado</t>
  </si>
  <si>
    <t>STD</t>
  </si>
  <si>
    <t>325437-W</t>
  </si>
  <si>
    <t>Naranjos Ote. Num 19. Col. Arcos del Alba., Cuautitlan Izcalli, Estado de Mèxico., C.P. 54750.</t>
  </si>
  <si>
    <t>CONDICIONES COMERCIALES</t>
  </si>
  <si>
    <t xml:space="preserve"> - LOS PRECIOS COTIZADOS  NO INCLUYEN EL  IVA Y ESTAN SUJETOS A CAMBIO SIN PREVIO AVISO.</t>
  </si>
  <si>
    <t xml:space="preserve"> - LOS PEDIDOS SE SURTIRAN ESTRICTAMENTE DE CONTADO.</t>
  </si>
  <si>
    <t xml:space="preserve"> - LOS PEDIDOS SE SURTIRAN VIA TERRESTRE, LAB LA DIRECCION DEL CLIENTE EN  PEDIDOS LOCALES Y "OCURRE" </t>
  </si>
  <si>
    <t>EN PEDIDOS FORANEOS.,  SIEMPRE QUE REBASEN UN MONTO NETO DE $10,000 ANTES  DE IVA., CUANDO EL PEDIDO</t>
  </si>
  <si>
    <t xml:space="preserve">SEA INFERIOR A ESTE, EL CLIENTE CUBRIRA DE CONTADO EL 100% DEL COSTO DEL FLETE. LOS PEDIDOS EN UNA SOLA </t>
  </si>
  <si>
    <t>ENTREGA  ARRIBA DE $100,000 SE SURTIRAN LAB  LA DIRECCION DEL CLIENTE.</t>
  </si>
  <si>
    <t xml:space="preserve"> - EL COSTO DEL FLETE EN ENVIOS POR AVION CORRERAN POR CUENTA DEL CLIENTE..</t>
  </si>
  <si>
    <t xml:space="preserve"> - POR  POLITICAS DE LA EMPRESA Y SEGURIDAD DE NUESTROS CLIENTES, LOS PAGOS DEBERAN DE HACERSE POR </t>
  </si>
  <si>
    <t>DEPOSITO BANCARIO Y / O TRANSFERENCIA ELECTRONICA A LA CUENTA DE DISTRIBUIDORA MAJUM ., EN NINGUN</t>
  </si>
  <si>
    <t>CASO RECONOCEREMOS PAGOS DIRECTOS A LOS REPRESENTANTES DE VENTAS.</t>
  </si>
  <si>
    <t xml:space="preserve"> CPVC BLAZE MASTER CONTRA INCENDIO </t>
  </si>
  <si>
    <t>Tee ReducIda cem x cem x cem</t>
  </si>
  <si>
    <t>Cruz cem x cem x cem x cem</t>
  </si>
  <si>
    <t>LIMPIADOR</t>
  </si>
  <si>
    <t>946 ml</t>
  </si>
  <si>
    <t>473 ml</t>
  </si>
  <si>
    <t>237 ml</t>
  </si>
  <si>
    <t>118 ml</t>
  </si>
  <si>
    <t xml:space="preserve">473 ml </t>
  </si>
  <si>
    <t xml:space="preserve">946 ml </t>
  </si>
  <si>
    <t>PEGAMENTO IPEX BM 5</t>
  </si>
  <si>
    <t>21/2" x 11/4"</t>
  </si>
  <si>
    <t>64 x 32</t>
  </si>
  <si>
    <t>21/2" x 11/2"</t>
  </si>
  <si>
    <t>64 x 38</t>
  </si>
  <si>
    <t>Reduccón Bushing espiga x cem</t>
  </si>
  <si>
    <t>21/2"x21/2"x2</t>
  </si>
  <si>
    <t>64x64x50</t>
  </si>
  <si>
    <t>3"</t>
  </si>
  <si>
    <t>19x19x12</t>
  </si>
  <si>
    <t>25x19x12</t>
  </si>
  <si>
    <t>38x32x12</t>
  </si>
  <si>
    <t>38x38x12</t>
  </si>
  <si>
    <t>50x38x12</t>
  </si>
  <si>
    <t>Cople Ranurado cem x Ranura (Groove)</t>
  </si>
  <si>
    <t>Conexion de una sola pieza todo en CPVC</t>
  </si>
  <si>
    <t>(Cem x Cem x RH</t>
  </si>
  <si>
    <t>TE C/SALIDA P/ROCIADOR CON ANILLO METALICO</t>
  </si>
  <si>
    <t>GALON</t>
  </si>
  <si>
    <t>CPVC BLAZE MASTER ROJO</t>
  </si>
  <si>
    <t>BRIDA CIEGA DE UNA PIEZA Cem)</t>
  </si>
  <si>
    <t>BRIDA DE UNA PIEZA (Cem)</t>
  </si>
  <si>
    <t>BRIDA DE DOS PIEZAS (Cem)</t>
  </si>
  <si>
    <t>(Cem x Cem x Cem)</t>
  </si>
  <si>
    <t>TE (Cem x Cem x Cem)</t>
  </si>
  <si>
    <t>CODO 90° (Cem x Cem)</t>
  </si>
  <si>
    <t>CODO 45° (Cem x Cem)</t>
  </si>
  <si>
    <t>COPLE (Cem x Cem)</t>
  </si>
  <si>
    <t>1¼</t>
  </si>
  <si>
    <t>1½</t>
  </si>
  <si>
    <t>(Cem x RH)</t>
  </si>
  <si>
    <t>ADAPTADOR HEMBRA CON ANILLO METALICO</t>
  </si>
  <si>
    <t>48025H</t>
  </si>
  <si>
    <t>48026H</t>
  </si>
  <si>
    <t>48027H</t>
  </si>
  <si>
    <t>ADAPTADOR HEMBRA INSERTO METALICO</t>
  </si>
  <si>
    <t>48023M</t>
  </si>
  <si>
    <t>48024M</t>
  </si>
  <si>
    <t>48025M</t>
  </si>
  <si>
    <t>48026M</t>
  </si>
  <si>
    <t>48027M</t>
  </si>
  <si>
    <t>(Cem x RM)</t>
  </si>
  <si>
    <t>ADAPTADOR MACHO INSERTO METALICO</t>
  </si>
  <si>
    <t>METALICO (Cem x RH))</t>
  </si>
  <si>
    <t xml:space="preserve">ADAPTADOR HEMBRA P/ROCIADOR CON ANILLO </t>
  </si>
  <si>
    <t>TE REDUCIDA</t>
  </si>
  <si>
    <t>¾ x ¾ x 1</t>
  </si>
  <si>
    <t>1 x ¾ x ¾</t>
  </si>
  <si>
    <t>1 x ¾ x 1</t>
  </si>
  <si>
    <t>1 x 1 x ¾</t>
  </si>
  <si>
    <t>1¼ x 1 x ¾</t>
  </si>
  <si>
    <t>1¼ x 1 x 1</t>
  </si>
  <si>
    <t>1¼ x 1 x 1¼</t>
  </si>
  <si>
    <t>1¼ x 1¼ x ¾</t>
  </si>
  <si>
    <t>1¼ x 1¼ x 1</t>
  </si>
  <si>
    <t>1¼ x 1¼ x 1½</t>
  </si>
  <si>
    <t>1½ x 1¼ x ¾</t>
  </si>
  <si>
    <t>1½ x 1¼ x 1</t>
  </si>
  <si>
    <t>1½ x 1½ x ¾</t>
  </si>
  <si>
    <t>1½ x 1½ x 1</t>
  </si>
  <si>
    <t>1½ x 1½ x 1¼</t>
  </si>
  <si>
    <t>1½ x 1½ x 2</t>
  </si>
  <si>
    <t>2 x 2 x ¾</t>
  </si>
  <si>
    <t>2 x 2 x 1</t>
  </si>
  <si>
    <t>2 x 2 x 1½</t>
  </si>
  <si>
    <t>2½ x 2½ x 1</t>
  </si>
  <si>
    <t>2½ x 2½ x 1¼</t>
  </si>
  <si>
    <t>2½ x 2½ x 1½</t>
  </si>
  <si>
    <t>2½ x 2½ x 2</t>
  </si>
  <si>
    <t>3 x 3 x 2</t>
  </si>
  <si>
    <t>3 x 3 x 2½</t>
  </si>
  <si>
    <t>19 x 19 x 25</t>
  </si>
  <si>
    <t>25 x 19 x 19</t>
  </si>
  <si>
    <t>25 x 19 x 25</t>
  </si>
  <si>
    <t>25 x 25 x 19</t>
  </si>
  <si>
    <t>32 x 25 x 19</t>
  </si>
  <si>
    <t>32 x 25 x 25</t>
  </si>
  <si>
    <t>32 x 25 x 32</t>
  </si>
  <si>
    <t>32 x 32 x 19</t>
  </si>
  <si>
    <t>32 x 32 x 25</t>
  </si>
  <si>
    <t>32 x 32 x 38</t>
  </si>
  <si>
    <t>38 x 32 x 19</t>
  </si>
  <si>
    <t>38 x 32 x 25</t>
  </si>
  <si>
    <t>38 x 38 x 19</t>
  </si>
  <si>
    <t>38 x 38 x 25</t>
  </si>
  <si>
    <t>38 x 38 x 32</t>
  </si>
  <si>
    <t>38 x 38 x 50</t>
  </si>
  <si>
    <t>50 x 50 x 19</t>
  </si>
  <si>
    <t>50 x 50 x 25</t>
  </si>
  <si>
    <t>50 x 50 x 38</t>
  </si>
  <si>
    <t>64 x 64 x 25</t>
  </si>
  <si>
    <t>64 x 64 x 32</t>
  </si>
  <si>
    <t>64 x 64 x 38</t>
  </si>
  <si>
    <t>64 x 64 x 50</t>
  </si>
  <si>
    <t>75 x 75 x 50</t>
  </si>
  <si>
    <t>75 x 75 x 64</t>
  </si>
  <si>
    <t>48029H</t>
  </si>
  <si>
    <t>48527H</t>
  </si>
  <si>
    <t>48028H</t>
  </si>
  <si>
    <t>¾ x ½</t>
  </si>
  <si>
    <t>1 x ½</t>
  </si>
  <si>
    <t>1 x ¾</t>
  </si>
  <si>
    <t>19 x 12</t>
  </si>
  <si>
    <t>25 x 12</t>
  </si>
  <si>
    <t>25 x 19</t>
  </si>
  <si>
    <t xml:space="preserve"> METALICO (Cem x RH))</t>
  </si>
  <si>
    <t xml:space="preserve">ADAPTADOR HEMBRA P/ROCIADOR CON INSERTO </t>
  </si>
  <si>
    <t>(Cem x RH</t>
  </si>
  <si>
    <t>CODO 90° P/ROCIADOR CON ANILLO METALICO</t>
  </si>
  <si>
    <t>1¼ x ½</t>
  </si>
  <si>
    <t>32 x 12</t>
  </si>
  <si>
    <t xml:space="preserve">ADAPTADOR ESPIGA P/ ROCIADOR CON ANILLO </t>
  </si>
  <si>
    <t>METALICO (Cem x RH)</t>
  </si>
  <si>
    <t>48543M</t>
  </si>
  <si>
    <t>COPLE R/ CON INSERTO METALICO (Cem x Ranura)GROOVE</t>
  </si>
  <si>
    <t xml:space="preserve">Tel: 58 71 14 05; 58 81 21 21; 50 16 45 06 ., Fax: 58 71 14 05., Cel: 044 55 59 81 94 18. Cel.044 55 1431 6193  Nextel: 5948 4296  ID  52*15*23944   </t>
  </si>
  <si>
    <t>11-001</t>
  </si>
  <si>
    <t>11-002</t>
  </si>
  <si>
    <t>11-003</t>
  </si>
  <si>
    <t>11-004</t>
  </si>
  <si>
    <t>11-005</t>
  </si>
  <si>
    <t>11-006</t>
  </si>
  <si>
    <t>11-007</t>
  </si>
  <si>
    <t>11-008</t>
  </si>
  <si>
    <t>11-009</t>
  </si>
  <si>
    <t>11-010</t>
  </si>
  <si>
    <t>11-011</t>
  </si>
  <si>
    <t>11-012</t>
  </si>
  <si>
    <t>11-013</t>
  </si>
  <si>
    <t>11-014</t>
  </si>
  <si>
    <t>11-015</t>
  </si>
  <si>
    <t>11-016</t>
  </si>
  <si>
    <t>11-017</t>
  </si>
  <si>
    <t>11-018</t>
  </si>
  <si>
    <t>11-019</t>
  </si>
  <si>
    <t>11-020</t>
  </si>
  <si>
    <t>11-021</t>
  </si>
  <si>
    <t>11-022</t>
  </si>
  <si>
    <t>11-023</t>
  </si>
  <si>
    <t>11-024</t>
  </si>
  <si>
    <t>11-025</t>
  </si>
  <si>
    <t>11-026</t>
  </si>
  <si>
    <t>11-027</t>
  </si>
  <si>
    <t>11-028</t>
  </si>
  <si>
    <t>11-029</t>
  </si>
  <si>
    <t>11-030</t>
  </si>
  <si>
    <t>11-031</t>
  </si>
  <si>
    <t>11-032</t>
  </si>
  <si>
    <t>11-033</t>
  </si>
  <si>
    <t>11-034</t>
  </si>
  <si>
    <t>11-035</t>
  </si>
  <si>
    <t>11-036</t>
  </si>
  <si>
    <t>11-037</t>
  </si>
  <si>
    <t>11-038</t>
  </si>
  <si>
    <t>11-039</t>
  </si>
  <si>
    <t>11-040</t>
  </si>
  <si>
    <t>11-041</t>
  </si>
  <si>
    <t>11-042</t>
  </si>
  <si>
    <t>11-043</t>
  </si>
  <si>
    <t>11-044</t>
  </si>
  <si>
    <t>11-045</t>
  </si>
  <si>
    <t>11-046</t>
  </si>
  <si>
    <t>11-047</t>
  </si>
  <si>
    <t>11-048</t>
  </si>
  <si>
    <t>11-049</t>
  </si>
  <si>
    <t>11-050</t>
  </si>
  <si>
    <t>11-051</t>
  </si>
  <si>
    <t>11-052</t>
  </si>
  <si>
    <t>11-053</t>
  </si>
  <si>
    <t>11-054</t>
  </si>
  <si>
    <t>11-055</t>
  </si>
  <si>
    <t>11-056</t>
  </si>
  <si>
    <t>11-057</t>
  </si>
  <si>
    <t>11-058</t>
  </si>
  <si>
    <t>11-059</t>
  </si>
  <si>
    <t>11-060</t>
  </si>
  <si>
    <t>11-061</t>
  </si>
  <si>
    <t>11-062</t>
  </si>
  <si>
    <t>11-063</t>
  </si>
  <si>
    <t>11-064</t>
  </si>
  <si>
    <t>11-065</t>
  </si>
  <si>
    <t>11-066</t>
  </si>
  <si>
    <t>11-067</t>
  </si>
  <si>
    <t>11-068</t>
  </si>
  <si>
    <t>11-069</t>
  </si>
  <si>
    <t>11-070</t>
  </si>
  <si>
    <t>11-071</t>
  </si>
  <si>
    <t>11-072</t>
  </si>
  <si>
    <t>11-073</t>
  </si>
  <si>
    <t>11-074</t>
  </si>
  <si>
    <t>11-075</t>
  </si>
  <si>
    <t>11-076</t>
  </si>
  <si>
    <t>11-077</t>
  </si>
  <si>
    <t>11-078</t>
  </si>
  <si>
    <t>11-079</t>
  </si>
  <si>
    <t>11-080</t>
  </si>
  <si>
    <t>11-081</t>
  </si>
  <si>
    <t>11-082</t>
  </si>
  <si>
    <t>11-083</t>
  </si>
  <si>
    <t>11-084</t>
  </si>
  <si>
    <t>11-085</t>
  </si>
  <si>
    <t>11-086</t>
  </si>
  <si>
    <t>11-087</t>
  </si>
  <si>
    <t>11-088</t>
  </si>
  <si>
    <t>11-089</t>
  </si>
  <si>
    <t>11-090</t>
  </si>
  <si>
    <t>11-091</t>
  </si>
  <si>
    <t>11-092</t>
  </si>
  <si>
    <t>11-093</t>
  </si>
  <si>
    <t>11-094</t>
  </si>
  <si>
    <t>11-095</t>
  </si>
  <si>
    <t>11-096</t>
  </si>
  <si>
    <t>11-097</t>
  </si>
  <si>
    <t>11-098</t>
  </si>
  <si>
    <t>11-099</t>
  </si>
  <si>
    <t>11-100</t>
  </si>
  <si>
    <t>11-101</t>
  </si>
  <si>
    <t>11-102</t>
  </si>
  <si>
    <t>11-103</t>
  </si>
  <si>
    <t>11-104</t>
  </si>
  <si>
    <t>11-105</t>
  </si>
  <si>
    <t>11-106</t>
  </si>
  <si>
    <t>11-107</t>
  </si>
  <si>
    <t>11-108</t>
  </si>
  <si>
    <t>11-109</t>
  </si>
  <si>
    <t>11-110</t>
  </si>
  <si>
    <t>11-111</t>
  </si>
  <si>
    <t>11-112</t>
  </si>
  <si>
    <t>11-113</t>
  </si>
  <si>
    <t>11-114</t>
  </si>
  <si>
    <t>11-115</t>
  </si>
  <si>
    <t>11-116</t>
  </si>
  <si>
    <t>11-117</t>
  </si>
  <si>
    <t>11-118</t>
  </si>
  <si>
    <t>11-119</t>
  </si>
  <si>
    <t>11-120</t>
  </si>
  <si>
    <t>11-121</t>
  </si>
  <si>
    <t>11-122</t>
  </si>
  <si>
    <t>11-123</t>
  </si>
  <si>
    <t>11-124</t>
  </si>
  <si>
    <t>11-125</t>
  </si>
  <si>
    <t>11-126</t>
  </si>
  <si>
    <t>11-127</t>
  </si>
  <si>
    <t>11-128</t>
  </si>
  <si>
    <t>11-129</t>
  </si>
  <si>
    <t>11-130</t>
  </si>
  <si>
    <t>11-131</t>
  </si>
  <si>
    <t>11-132</t>
  </si>
  <si>
    <t>11-133</t>
  </si>
  <si>
    <t>11-134</t>
  </si>
  <si>
    <t>11-135</t>
  </si>
  <si>
    <t>11-136</t>
  </si>
  <si>
    <t>11-137</t>
  </si>
  <si>
    <t>11-138</t>
  </si>
  <si>
    <t>11-139</t>
  </si>
  <si>
    <t>11-140</t>
  </si>
  <si>
    <t>11-141</t>
  </si>
  <si>
    <t>11-142</t>
  </si>
  <si>
    <t>11-143</t>
  </si>
  <si>
    <t>11-144</t>
  </si>
  <si>
    <t>11-145</t>
  </si>
  <si>
    <t>11-146</t>
  </si>
  <si>
    <t>11-147</t>
  </si>
  <si>
    <t>11-148</t>
  </si>
  <si>
    <t>11-149</t>
  </si>
  <si>
    <t>11-150</t>
  </si>
  <si>
    <t>11-151</t>
  </si>
  <si>
    <t>11-152</t>
  </si>
  <si>
    <t>11-153</t>
  </si>
  <si>
    <t>11-154</t>
  </si>
  <si>
    <t>11-155</t>
  </si>
  <si>
    <t>11-156</t>
  </si>
  <si>
    <t>11-157</t>
  </si>
  <si>
    <t>11-158</t>
  </si>
  <si>
    <t>11-159</t>
  </si>
  <si>
    <t>11-160</t>
  </si>
  <si>
    <t>11-161</t>
  </si>
  <si>
    <t>11-162</t>
  </si>
  <si>
    <t>11-163</t>
  </si>
  <si>
    <t>11-164</t>
  </si>
  <si>
    <t>11-165</t>
  </si>
  <si>
    <t>11-166</t>
  </si>
  <si>
    <t>11-167</t>
  </si>
  <si>
    <t>11-168</t>
  </si>
  <si>
    <t>11-169</t>
  </si>
  <si>
    <t>11-170</t>
  </si>
  <si>
    <t>11-171</t>
  </si>
  <si>
    <t>11-172</t>
  </si>
  <si>
    <t>11-173</t>
  </si>
  <si>
    <t>11-174</t>
  </si>
  <si>
    <t>11-175</t>
  </si>
  <si>
    <t>11-176</t>
  </si>
  <si>
    <t>11-177</t>
  </si>
  <si>
    <t>11-178</t>
  </si>
  <si>
    <t>11-179</t>
  </si>
  <si>
    <t>11-180</t>
  </si>
  <si>
    <t>11-182</t>
  </si>
  <si>
    <t>11-183</t>
  </si>
  <si>
    <t>11-184</t>
  </si>
  <si>
    <t>11-185</t>
  </si>
  <si>
    <t>11-186</t>
  </si>
  <si>
    <t>11-187</t>
  </si>
  <si>
    <t>11-188</t>
  </si>
  <si>
    <t>11-189</t>
  </si>
  <si>
    <t>11-190</t>
  </si>
  <si>
    <t>11-191</t>
  </si>
  <si>
    <t>11-192</t>
  </si>
  <si>
    <t>11-193</t>
  </si>
  <si>
    <t>11-194</t>
  </si>
  <si>
    <t>11-195</t>
  </si>
  <si>
    <t>11-196</t>
  </si>
  <si>
    <t>11-197</t>
  </si>
  <si>
    <t>11-198</t>
  </si>
  <si>
    <t>Codigo Fabrica</t>
  </si>
  <si>
    <t>Codigo MAJUM</t>
  </si>
  <si>
    <t>ventas@dmajum.com</t>
  </si>
  <si>
    <t>servicos1@dmajum.com</t>
  </si>
  <si>
    <t>logistica@dmajum.com</t>
  </si>
  <si>
    <t xml:space="preserve"> - LOS PRECIOS DE ESTA COTIZACION ESTAN ACORDES AL VOLUMEN COTIZADO., CUALQUIER MODIFICACION EN EL </t>
  </si>
  <si>
    <t>VOLUMEN ESTARA SUJETA A AJUSTES EN LOS PRECIOS PRINCIPALMENTE POR EL IMPACTO DEL FLETE, ENTRE OTROS.</t>
  </si>
  <si>
    <t xml:space="preserve"> - LOS PRECIOS COTIZADOS NO INCLUYEN MANIOBRAS DE DESCARGA.</t>
  </si>
  <si>
    <t xml:space="preserve">  - TODO PEDIDO CANCELADO CAUSARA EL 30% DE CARGO DEL TOTAL DEL PEDIDO.</t>
  </si>
  <si>
    <t>LISTA DE PRECIOS VIGENTE A PARTIR DEL 02 DE AGOSTO DEL AÑO  2011</t>
  </si>
  <si>
    <t>Consultar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</si>
</sst>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  <numFmt numFmtId="173" formatCode="_-* #,##0.0\ _€_-;\-* #,##0.0\ _€_-;_-* &quot;-&quot;??\ _€_-;_-@_-"/>
    <numFmt numFmtId="174" formatCode="_-* #,##0\ _€_-;\-* #,##0\ _€_-;_-* &quot;-&quot;??\ _€_-;_-@_-"/>
    <numFmt numFmtId="175" formatCode="_-* #,##0.000\ _€_-;\-* #,##0.000\ _€_-;_-* &quot;-&quot;??\ _€_-;_-@_-"/>
    <numFmt numFmtId="176" formatCode="0.000"/>
  </numFmts>
  <fonts count="5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36"/>
      <color indexed="12"/>
      <name val="Arial"/>
      <family val="2"/>
    </font>
    <font>
      <b/>
      <sz val="36"/>
      <color indexed="10"/>
      <name val="Arial"/>
      <family val="2"/>
    </font>
    <font>
      <b/>
      <sz val="26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sz val="10"/>
      <name val="Tempus Sans ITC"/>
      <family val="5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empus Sans ITC"/>
      <family val="5"/>
    </font>
    <font>
      <b/>
      <sz val="10"/>
      <name val="Tempus Sans ITC"/>
      <family val="5"/>
    </font>
    <font>
      <b/>
      <sz val="9"/>
      <name val="Arial"/>
      <family val="2"/>
    </font>
    <font>
      <u val="single"/>
      <sz val="7.5"/>
      <color indexed="12"/>
      <name val="Arial"/>
      <family val="2"/>
    </font>
    <font>
      <u val="single"/>
      <sz val="11"/>
      <color indexed="12"/>
      <name val="Arial"/>
      <family val="2"/>
    </font>
    <font>
      <b/>
      <sz val="8"/>
      <name val="Arial"/>
      <family val="2"/>
    </font>
    <font>
      <b/>
      <sz val="24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indexed="1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1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3" fillId="0" borderId="8" applyNumberFormat="0" applyFill="0" applyAlignment="0" applyProtection="0"/>
    <xf numFmtId="0" fontId="54" fillId="0" borderId="9" applyNumberFormat="0" applyFill="0" applyAlignment="0" applyProtection="0"/>
  </cellStyleXfs>
  <cellXfs count="11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justify"/>
    </xf>
    <xf numFmtId="0" fontId="1" fillId="33" borderId="10" xfId="0" applyFont="1" applyFill="1" applyBorder="1" applyAlignment="1">
      <alignment horizontal="center" vertical="justify"/>
    </xf>
    <xf numFmtId="0" fontId="1" fillId="0" borderId="0" xfId="0" applyFont="1" applyFill="1" applyBorder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8" fillId="0" borderId="11" xfId="0" applyFont="1" applyBorder="1" applyAlignment="1">
      <alignment/>
    </xf>
    <xf numFmtId="49" fontId="8" fillId="0" borderId="11" xfId="0" applyNumberFormat="1" applyFont="1" applyBorder="1" applyAlignment="1">
      <alignment/>
    </xf>
    <xf numFmtId="0" fontId="8" fillId="0" borderId="11" xfId="0" applyFont="1" applyBorder="1" applyAlignment="1">
      <alignment horizontal="center"/>
    </xf>
    <xf numFmtId="0" fontId="8" fillId="0" borderId="0" xfId="0" applyFont="1" applyAlignment="1">
      <alignment/>
    </xf>
    <xf numFmtId="49" fontId="8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171" fontId="0" fillId="0" borderId="0" xfId="48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49" fontId="14" fillId="0" borderId="12" xfId="0" applyNumberFormat="1" applyFont="1" applyBorder="1" applyAlignment="1">
      <alignment/>
    </xf>
    <xf numFmtId="171" fontId="1" fillId="0" borderId="0" xfId="48" applyFont="1" applyBorder="1" applyAlignment="1">
      <alignment/>
    </xf>
    <xf numFmtId="171" fontId="1" fillId="0" borderId="0" xfId="48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center"/>
    </xf>
    <xf numFmtId="171" fontId="1" fillId="0" borderId="0" xfId="48" applyNumberFormat="1" applyFont="1" applyFill="1" applyBorder="1" applyAlignment="1">
      <alignment/>
    </xf>
    <xf numFmtId="171" fontId="17" fillId="0" borderId="0" xfId="0" applyNumberFormat="1" applyFont="1" applyAlignment="1">
      <alignment/>
    </xf>
    <xf numFmtId="9" fontId="17" fillId="34" borderId="0" xfId="0" applyNumberFormat="1" applyFont="1" applyFill="1" applyAlignment="1" applyProtection="1">
      <alignment horizontal="center"/>
      <protection locked="0"/>
    </xf>
    <xf numFmtId="171" fontId="17" fillId="0" borderId="0" xfId="48" applyFont="1" applyAlignment="1">
      <alignment/>
    </xf>
    <xf numFmtId="171" fontId="17" fillId="0" borderId="13" xfId="48" applyFont="1" applyBorder="1" applyAlignment="1">
      <alignment/>
    </xf>
    <xf numFmtId="0" fontId="14" fillId="0" borderId="14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15" xfId="0" applyFont="1" applyBorder="1" applyAlignment="1">
      <alignment/>
    </xf>
    <xf numFmtId="0" fontId="14" fillId="0" borderId="16" xfId="0" applyFont="1" applyBorder="1" applyAlignment="1">
      <alignment/>
    </xf>
    <xf numFmtId="0" fontId="17" fillId="0" borderId="15" xfId="0" applyFont="1" applyBorder="1" applyAlignment="1">
      <alignment/>
    </xf>
    <xf numFmtId="0" fontId="17" fillId="0" borderId="0" xfId="0" applyFont="1" applyBorder="1" applyAlignment="1">
      <alignment/>
    </xf>
    <xf numFmtId="0" fontId="14" fillId="0" borderId="12" xfId="0" applyFont="1" applyBorder="1" applyAlignment="1">
      <alignment/>
    </xf>
    <xf numFmtId="0" fontId="14" fillId="0" borderId="15" xfId="0" applyFont="1" applyFill="1" applyBorder="1" applyAlignment="1">
      <alignment/>
    </xf>
    <xf numFmtId="0" fontId="17" fillId="0" borderId="12" xfId="0" applyFont="1" applyBorder="1" applyAlignment="1">
      <alignment/>
    </xf>
    <xf numFmtId="0" fontId="17" fillId="0" borderId="15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12" xfId="0" applyFont="1" applyFill="1" applyBorder="1" applyAlignment="1">
      <alignment/>
    </xf>
    <xf numFmtId="0" fontId="1" fillId="0" borderId="12" xfId="0" applyFont="1" applyBorder="1" applyAlignment="1">
      <alignment/>
    </xf>
    <xf numFmtId="0" fontId="1" fillId="0" borderId="15" xfId="0" applyFont="1" applyBorder="1" applyAlignment="1">
      <alignment/>
    </xf>
    <xf numFmtId="0" fontId="7" fillId="35" borderId="0" xfId="0" applyFont="1" applyFill="1" applyAlignment="1">
      <alignment horizontal="center"/>
    </xf>
    <xf numFmtId="0" fontId="1" fillId="0" borderId="10" xfId="0" applyFont="1" applyBorder="1" applyAlignment="1">
      <alignment horizontal="center" vertical="justify" wrapText="1"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4" xfId="0" applyFont="1" applyFill="1" applyBorder="1" applyAlignment="1" applyProtection="1">
      <alignment horizontal="center"/>
      <protection/>
    </xf>
    <xf numFmtId="0" fontId="1" fillId="0" borderId="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2" xfId="0" applyFont="1" applyFill="1" applyBorder="1" applyAlignment="1" applyProtection="1">
      <alignment horizontal="center"/>
      <protection/>
    </xf>
    <xf numFmtId="0" fontId="1" fillId="0" borderId="15" xfId="0" applyFont="1" applyFill="1" applyBorder="1" applyAlignment="1" applyProtection="1">
      <alignment horizontal="center"/>
      <protection/>
    </xf>
    <xf numFmtId="17" fontId="1" fillId="0" borderId="15" xfId="0" applyNumberFormat="1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17" fontId="1" fillId="0" borderId="12" xfId="0" applyNumberFormat="1" applyFont="1" applyFill="1" applyBorder="1" applyAlignment="1" applyProtection="1">
      <alignment horizontal="center"/>
      <protection/>
    </xf>
    <xf numFmtId="0" fontId="1" fillId="0" borderId="16" xfId="0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6" xfId="0" applyFont="1" applyFill="1" applyBorder="1" applyAlignment="1" applyProtection="1">
      <alignment horizontal="center"/>
      <protection/>
    </xf>
    <xf numFmtId="0" fontId="1" fillId="0" borderId="15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1" fontId="1" fillId="0" borderId="15" xfId="0" applyNumberFormat="1" applyFont="1" applyFill="1" applyBorder="1" applyAlignment="1">
      <alignment horizontal="center"/>
    </xf>
    <xf numFmtId="16" fontId="1" fillId="0" borderId="0" xfId="0" applyNumberFormat="1" applyFont="1" applyBorder="1" applyAlignment="1">
      <alignment horizontal="center"/>
    </xf>
    <xf numFmtId="16" fontId="1" fillId="0" borderId="15" xfId="0" applyNumberFormat="1" applyFont="1" applyBorder="1" applyAlignment="1">
      <alignment horizontal="center"/>
    </xf>
    <xf numFmtId="16" fontId="1" fillId="0" borderId="12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17" fontId="1" fillId="0" borderId="0" xfId="0" applyNumberFormat="1" applyFont="1" applyFill="1" applyBorder="1" applyAlignment="1" applyProtection="1">
      <alignment horizontal="center"/>
      <protection/>
    </xf>
    <xf numFmtId="16" fontId="1" fillId="0" borderId="15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/>
    </xf>
    <xf numFmtId="16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16" fontId="1" fillId="0" borderId="12" xfId="0" applyNumberFormat="1" applyFont="1" applyFill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1" fillId="0" borderId="17" xfId="0" applyFont="1" applyBorder="1" applyAlignment="1">
      <alignment/>
    </xf>
    <xf numFmtId="0" fontId="0" fillId="0" borderId="0" xfId="0" applyFont="1" applyAlignment="1">
      <alignment/>
    </xf>
    <xf numFmtId="174" fontId="1" fillId="33" borderId="0" xfId="48" applyNumberFormat="1" applyFont="1" applyFill="1" applyBorder="1" applyAlignment="1" applyProtection="1">
      <alignment/>
      <protection locked="0"/>
    </xf>
    <xf numFmtId="171" fontId="1" fillId="0" borderId="14" xfId="48" applyNumberFormat="1" applyFont="1" applyBorder="1" applyAlignment="1">
      <alignment/>
    </xf>
    <xf numFmtId="171" fontId="1" fillId="0" borderId="12" xfId="48" applyNumberFormat="1" applyFont="1" applyFill="1" applyBorder="1" applyAlignment="1">
      <alignment horizontal="right"/>
    </xf>
    <xf numFmtId="171" fontId="1" fillId="0" borderId="12" xfId="48" applyFont="1" applyBorder="1" applyAlignment="1">
      <alignment/>
    </xf>
    <xf numFmtId="171" fontId="1" fillId="0" borderId="15" xfId="48" applyFont="1" applyBorder="1" applyAlignment="1">
      <alignment/>
    </xf>
    <xf numFmtId="171" fontId="1" fillId="0" borderId="16" xfId="48" applyFont="1" applyBorder="1" applyAlignment="1">
      <alignment/>
    </xf>
    <xf numFmtId="171" fontId="1" fillId="0" borderId="15" xfId="48" applyFont="1" applyBorder="1" applyAlignment="1">
      <alignment horizontal="right"/>
    </xf>
    <xf numFmtId="0" fontId="16" fillId="0" borderId="0" xfId="45" applyFont="1" applyAlignment="1" applyProtection="1">
      <alignment horizontal="center"/>
      <protection/>
    </xf>
    <xf numFmtId="0" fontId="16" fillId="0" borderId="0" xfId="45" applyFont="1" applyAlignment="1" applyProtection="1">
      <alignment horizontal="left"/>
      <protection/>
    </xf>
    <xf numFmtId="0" fontId="13" fillId="0" borderId="0" xfId="0" applyFont="1" applyAlignment="1">
      <alignment/>
    </xf>
    <xf numFmtId="0" fontId="8" fillId="0" borderId="0" xfId="0" applyFont="1" applyFill="1" applyAlignment="1">
      <alignment/>
    </xf>
    <xf numFmtId="43" fontId="8" fillId="0" borderId="0" xfId="48" applyNumberFormat="1" applyFont="1" applyAlignment="1">
      <alignment/>
    </xf>
    <xf numFmtId="0" fontId="13" fillId="0" borderId="0" xfId="0" applyFont="1" applyAlignment="1">
      <alignment horizontal="left"/>
    </xf>
    <xf numFmtId="0" fontId="8" fillId="0" borderId="0" xfId="0" applyFont="1" applyFill="1" applyAlignment="1">
      <alignment horizontal="left"/>
    </xf>
    <xf numFmtId="43" fontId="8" fillId="0" borderId="0" xfId="48" applyNumberFormat="1" applyFont="1" applyAlignment="1">
      <alignment horizontal="left"/>
    </xf>
    <xf numFmtId="0" fontId="8" fillId="0" borderId="0" xfId="0" applyFont="1" applyAlignment="1">
      <alignment horizontal="left"/>
    </xf>
    <xf numFmtId="0" fontId="7" fillId="36" borderId="0" xfId="0" applyFont="1" applyFill="1" applyAlignment="1">
      <alignment horizontal="center"/>
    </xf>
    <xf numFmtId="0" fontId="0" fillId="36" borderId="0" xfId="0" applyFill="1" applyAlignment="1">
      <alignment/>
    </xf>
    <xf numFmtId="174" fontId="1" fillId="33" borderId="0" xfId="48" applyNumberFormat="1" applyFont="1" applyFill="1" applyBorder="1" applyAlignment="1" applyProtection="1">
      <alignment/>
      <protection/>
    </xf>
    <xf numFmtId="0" fontId="0" fillId="37" borderId="0" xfId="0" applyFill="1" applyBorder="1" applyAlignment="1" applyProtection="1">
      <alignment/>
      <protection/>
    </xf>
    <xf numFmtId="0" fontId="1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38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6" fillId="0" borderId="0" xfId="45" applyFont="1" applyAlignment="1" applyProtection="1">
      <alignment horizontal="center"/>
      <protection/>
    </xf>
    <xf numFmtId="0" fontId="0" fillId="0" borderId="0" xfId="0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Relationship Id="rId15" Type="http://schemas.openxmlformats.org/officeDocument/2006/relationships/image" Target="../media/image15.emf" /><Relationship Id="rId16" Type="http://schemas.openxmlformats.org/officeDocument/2006/relationships/image" Target="../media/image16.emf" /><Relationship Id="rId17" Type="http://schemas.openxmlformats.org/officeDocument/2006/relationships/image" Target="../media/image17.emf" /><Relationship Id="rId18" Type="http://schemas.openxmlformats.org/officeDocument/2006/relationships/image" Target="../media/image18.emf" /><Relationship Id="rId19" Type="http://schemas.openxmlformats.org/officeDocument/2006/relationships/image" Target="../media/image19.emf" /><Relationship Id="rId20" Type="http://schemas.openxmlformats.org/officeDocument/2006/relationships/image" Target="../media/image20.emf" /><Relationship Id="rId21" Type="http://schemas.openxmlformats.org/officeDocument/2006/relationships/image" Target="../media/image21.emf" /><Relationship Id="rId22" Type="http://schemas.openxmlformats.org/officeDocument/2006/relationships/image" Target="../media/image22.emf" /><Relationship Id="rId23" Type="http://schemas.openxmlformats.org/officeDocument/2006/relationships/image" Target="../media/image23.emf" /><Relationship Id="rId24" Type="http://schemas.openxmlformats.org/officeDocument/2006/relationships/image" Target="../media/image24.jpeg" /><Relationship Id="rId25" Type="http://schemas.openxmlformats.org/officeDocument/2006/relationships/image" Target="../media/image25.emf" /><Relationship Id="rId26" Type="http://schemas.openxmlformats.org/officeDocument/2006/relationships/image" Target="../media/image26.emf" /><Relationship Id="rId27" Type="http://schemas.openxmlformats.org/officeDocument/2006/relationships/image" Target="../media/image27.emf" /><Relationship Id="rId28" Type="http://schemas.openxmlformats.org/officeDocument/2006/relationships/image" Target="../media/image28.emf" /><Relationship Id="rId29" Type="http://schemas.openxmlformats.org/officeDocument/2006/relationships/image" Target="../media/image29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638175</xdr:colOff>
      <xdr:row>0</xdr:row>
      <xdr:rowOff>104775</xdr:rowOff>
    </xdr:from>
    <xdr:to>
      <xdr:col>9</xdr:col>
      <xdr:colOff>180975</xdr:colOff>
      <xdr:row>0</xdr:row>
      <xdr:rowOff>200025</xdr:rowOff>
    </xdr:to>
    <xdr:sp>
      <xdr:nvSpPr>
        <xdr:cNvPr id="1" name="AutoShape 2"/>
        <xdr:cNvSpPr>
          <a:spLocks/>
        </xdr:cNvSpPr>
      </xdr:nvSpPr>
      <xdr:spPr>
        <a:xfrm>
          <a:off x="10096500" y="104775"/>
          <a:ext cx="457200" cy="95250"/>
        </a:xfrm>
        <a:custGeom>
          <a:pathLst>
            <a:path h="95250" w="459581">
              <a:moveTo>
                <a:pt x="1" y="36382"/>
              </a:moveTo>
              <a:lnTo>
                <a:pt x="175545" y="36382"/>
              </a:lnTo>
              <a:lnTo>
                <a:pt x="229791" y="0"/>
              </a:lnTo>
              <a:lnTo>
                <a:pt x="284036" y="36382"/>
              </a:lnTo>
              <a:lnTo>
                <a:pt x="459580" y="36382"/>
              </a:lnTo>
              <a:lnTo>
                <a:pt x="317561" y="58867"/>
              </a:lnTo>
              <a:lnTo>
                <a:pt x="371809" y="95250"/>
              </a:lnTo>
              <a:lnTo>
                <a:pt x="229791" y="72764"/>
              </a:lnTo>
              <a:lnTo>
                <a:pt x="87772" y="95250"/>
              </a:lnTo>
              <a:lnTo>
                <a:pt x="142020" y="58867"/>
              </a:lnTo>
              <a:close/>
            </a:path>
          </a:pathLst>
        </a:cu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485775</xdr:colOff>
      <xdr:row>21</xdr:row>
      <xdr:rowOff>142875</xdr:rowOff>
    </xdr:from>
    <xdr:to>
      <xdr:col>1</xdr:col>
      <xdr:colOff>1504950</xdr:colOff>
      <xdr:row>26</xdr:row>
      <xdr:rowOff>9525</xdr:rowOff>
    </xdr:to>
    <xdr:pic>
      <xdr:nvPicPr>
        <xdr:cNvPr id="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7775" y="4733925"/>
          <a:ext cx="10191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371475</xdr:colOff>
      <xdr:row>29</xdr:row>
      <xdr:rowOff>47625</xdr:rowOff>
    </xdr:from>
    <xdr:to>
      <xdr:col>1</xdr:col>
      <xdr:colOff>1504950</xdr:colOff>
      <xdr:row>32</xdr:row>
      <xdr:rowOff>47625</xdr:rowOff>
    </xdr:to>
    <xdr:pic>
      <xdr:nvPicPr>
        <xdr:cNvPr id="3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33475" y="5934075"/>
          <a:ext cx="11334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495300</xdr:colOff>
      <xdr:row>35</xdr:row>
      <xdr:rowOff>47625</xdr:rowOff>
    </xdr:from>
    <xdr:to>
      <xdr:col>1</xdr:col>
      <xdr:colOff>1247775</xdr:colOff>
      <xdr:row>40</xdr:row>
      <xdr:rowOff>104775</xdr:rowOff>
    </xdr:to>
    <xdr:pic>
      <xdr:nvPicPr>
        <xdr:cNvPr id="4" name="Picture 2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57300" y="6905625"/>
          <a:ext cx="7524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447675</xdr:colOff>
      <xdr:row>43</xdr:row>
      <xdr:rowOff>28575</xdr:rowOff>
    </xdr:from>
    <xdr:to>
      <xdr:col>1</xdr:col>
      <xdr:colOff>1504950</xdr:colOff>
      <xdr:row>46</xdr:row>
      <xdr:rowOff>76200</xdr:rowOff>
    </xdr:to>
    <xdr:pic>
      <xdr:nvPicPr>
        <xdr:cNvPr id="5" name="Picture 2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09675" y="8181975"/>
          <a:ext cx="10572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485775</xdr:colOff>
      <xdr:row>56</xdr:row>
      <xdr:rowOff>142875</xdr:rowOff>
    </xdr:from>
    <xdr:to>
      <xdr:col>1</xdr:col>
      <xdr:colOff>1581150</xdr:colOff>
      <xdr:row>59</xdr:row>
      <xdr:rowOff>28575</xdr:rowOff>
    </xdr:to>
    <xdr:pic>
      <xdr:nvPicPr>
        <xdr:cNvPr id="6" name="Picture 27"/>
        <xdr:cNvPicPr preferRelativeResize="1">
          <a:picLocks noChangeAspect="1"/>
        </xdr:cNvPicPr>
      </xdr:nvPicPr>
      <xdr:blipFill>
        <a:blip r:embed="rId5"/>
        <a:srcRect t="4428" b="35423"/>
        <a:stretch>
          <a:fillRect/>
        </a:stretch>
      </xdr:blipFill>
      <xdr:spPr>
        <a:xfrm>
          <a:off x="1247775" y="10467975"/>
          <a:ext cx="10953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1171575</xdr:colOff>
      <xdr:row>63</xdr:row>
      <xdr:rowOff>38100</xdr:rowOff>
    </xdr:from>
    <xdr:to>
      <xdr:col>1</xdr:col>
      <xdr:colOff>1771650</xdr:colOff>
      <xdr:row>64</xdr:row>
      <xdr:rowOff>190500</xdr:rowOff>
    </xdr:to>
    <xdr:pic>
      <xdr:nvPicPr>
        <xdr:cNvPr id="7" name="Picture 2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933575" y="11582400"/>
          <a:ext cx="6000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533400</xdr:colOff>
      <xdr:row>77</xdr:row>
      <xdr:rowOff>76200</xdr:rowOff>
    </xdr:from>
    <xdr:to>
      <xdr:col>1</xdr:col>
      <xdr:colOff>1514475</xdr:colOff>
      <xdr:row>81</xdr:row>
      <xdr:rowOff>85725</xdr:rowOff>
    </xdr:to>
    <xdr:pic>
      <xdr:nvPicPr>
        <xdr:cNvPr id="8" name="Picture 2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295400" y="14116050"/>
          <a:ext cx="9810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885825</xdr:colOff>
      <xdr:row>93</xdr:row>
      <xdr:rowOff>85725</xdr:rowOff>
    </xdr:from>
    <xdr:to>
      <xdr:col>1</xdr:col>
      <xdr:colOff>1981200</xdr:colOff>
      <xdr:row>97</xdr:row>
      <xdr:rowOff>123825</xdr:rowOff>
    </xdr:to>
    <xdr:pic>
      <xdr:nvPicPr>
        <xdr:cNvPr id="9" name="Picture 3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647825" y="16716375"/>
          <a:ext cx="10953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390525</xdr:colOff>
      <xdr:row>119</xdr:row>
      <xdr:rowOff>0</xdr:rowOff>
    </xdr:from>
    <xdr:to>
      <xdr:col>1</xdr:col>
      <xdr:colOff>1524000</xdr:colOff>
      <xdr:row>123</xdr:row>
      <xdr:rowOff>152400</xdr:rowOff>
    </xdr:to>
    <xdr:pic>
      <xdr:nvPicPr>
        <xdr:cNvPr id="10" name="Picture 3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152525" y="20850225"/>
          <a:ext cx="11334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723900</xdr:colOff>
      <xdr:row>128</xdr:row>
      <xdr:rowOff>95250</xdr:rowOff>
    </xdr:from>
    <xdr:to>
      <xdr:col>1</xdr:col>
      <xdr:colOff>1781175</xdr:colOff>
      <xdr:row>132</xdr:row>
      <xdr:rowOff>85725</xdr:rowOff>
    </xdr:to>
    <xdr:pic>
      <xdr:nvPicPr>
        <xdr:cNvPr id="11" name="Picture 33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 rot="10800000">
          <a:off x="1485900" y="22402800"/>
          <a:ext cx="10572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647700</xdr:colOff>
      <xdr:row>206</xdr:row>
      <xdr:rowOff>28575</xdr:rowOff>
    </xdr:from>
    <xdr:to>
      <xdr:col>1</xdr:col>
      <xdr:colOff>1133475</xdr:colOff>
      <xdr:row>209</xdr:row>
      <xdr:rowOff>9525</xdr:rowOff>
    </xdr:to>
    <xdr:pic>
      <xdr:nvPicPr>
        <xdr:cNvPr id="12" name="Picture 46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409700" y="35109150"/>
          <a:ext cx="4857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790575</xdr:colOff>
      <xdr:row>211</xdr:row>
      <xdr:rowOff>28575</xdr:rowOff>
    </xdr:from>
    <xdr:to>
      <xdr:col>1</xdr:col>
      <xdr:colOff>1276350</xdr:colOff>
      <xdr:row>214</xdr:row>
      <xdr:rowOff>28575</xdr:rowOff>
    </xdr:to>
    <xdr:pic>
      <xdr:nvPicPr>
        <xdr:cNvPr id="13" name="Picture 47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552575" y="35937825"/>
          <a:ext cx="4857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676275</xdr:colOff>
      <xdr:row>216</xdr:row>
      <xdr:rowOff>28575</xdr:rowOff>
    </xdr:from>
    <xdr:to>
      <xdr:col>1</xdr:col>
      <xdr:colOff>1390650</xdr:colOff>
      <xdr:row>218</xdr:row>
      <xdr:rowOff>161925</xdr:rowOff>
    </xdr:to>
    <xdr:pic>
      <xdr:nvPicPr>
        <xdr:cNvPr id="14" name="Picture 48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438275" y="36795075"/>
          <a:ext cx="7143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638175</xdr:colOff>
      <xdr:row>221</xdr:row>
      <xdr:rowOff>38100</xdr:rowOff>
    </xdr:from>
    <xdr:to>
      <xdr:col>1</xdr:col>
      <xdr:colOff>1362075</xdr:colOff>
      <xdr:row>224</xdr:row>
      <xdr:rowOff>28575</xdr:rowOff>
    </xdr:to>
    <xdr:pic>
      <xdr:nvPicPr>
        <xdr:cNvPr id="15" name="Picture 49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400175" y="37642800"/>
          <a:ext cx="7239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771525</xdr:colOff>
      <xdr:row>226</xdr:row>
      <xdr:rowOff>9525</xdr:rowOff>
    </xdr:from>
    <xdr:to>
      <xdr:col>1</xdr:col>
      <xdr:colOff>1257300</xdr:colOff>
      <xdr:row>229</xdr:row>
      <xdr:rowOff>47625</xdr:rowOff>
    </xdr:to>
    <xdr:pic>
      <xdr:nvPicPr>
        <xdr:cNvPr id="16" name="Picture 50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533525" y="38423850"/>
          <a:ext cx="4857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762000</xdr:colOff>
      <xdr:row>230</xdr:row>
      <xdr:rowOff>152400</xdr:rowOff>
    </xdr:from>
    <xdr:to>
      <xdr:col>1</xdr:col>
      <xdr:colOff>1362075</xdr:colOff>
      <xdr:row>234</xdr:row>
      <xdr:rowOff>9525</xdr:rowOff>
    </xdr:to>
    <xdr:pic>
      <xdr:nvPicPr>
        <xdr:cNvPr id="17" name="Picture 5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524000" y="39214425"/>
          <a:ext cx="6000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685800</xdr:colOff>
      <xdr:row>235</xdr:row>
      <xdr:rowOff>152400</xdr:rowOff>
    </xdr:from>
    <xdr:to>
      <xdr:col>1</xdr:col>
      <xdr:colOff>1476375</xdr:colOff>
      <xdr:row>238</xdr:row>
      <xdr:rowOff>152400</xdr:rowOff>
    </xdr:to>
    <xdr:pic>
      <xdr:nvPicPr>
        <xdr:cNvPr id="18" name="Picture 52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447800" y="40024050"/>
          <a:ext cx="7905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542925</xdr:colOff>
      <xdr:row>241</xdr:row>
      <xdr:rowOff>47625</xdr:rowOff>
    </xdr:from>
    <xdr:to>
      <xdr:col>1</xdr:col>
      <xdr:colOff>1562100</xdr:colOff>
      <xdr:row>243</xdr:row>
      <xdr:rowOff>95250</xdr:rowOff>
    </xdr:to>
    <xdr:pic>
      <xdr:nvPicPr>
        <xdr:cNvPr id="19" name="Picture 53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304925" y="40890825"/>
          <a:ext cx="10191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762000</xdr:colOff>
      <xdr:row>245</xdr:row>
      <xdr:rowOff>142875</xdr:rowOff>
    </xdr:from>
    <xdr:to>
      <xdr:col>1</xdr:col>
      <xdr:colOff>1323975</xdr:colOff>
      <xdr:row>249</xdr:row>
      <xdr:rowOff>38100</xdr:rowOff>
    </xdr:to>
    <xdr:pic>
      <xdr:nvPicPr>
        <xdr:cNvPr id="20" name="Picture 54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524000" y="41633775"/>
          <a:ext cx="5619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523875</xdr:colOff>
      <xdr:row>251</xdr:row>
      <xdr:rowOff>9525</xdr:rowOff>
    </xdr:from>
    <xdr:to>
      <xdr:col>1</xdr:col>
      <xdr:colOff>1619250</xdr:colOff>
      <xdr:row>253</xdr:row>
      <xdr:rowOff>133350</xdr:rowOff>
    </xdr:to>
    <xdr:pic>
      <xdr:nvPicPr>
        <xdr:cNvPr id="21" name="Picture 55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285875" y="42471975"/>
          <a:ext cx="10953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466725</xdr:colOff>
      <xdr:row>255</xdr:row>
      <xdr:rowOff>66675</xdr:rowOff>
    </xdr:from>
    <xdr:to>
      <xdr:col>1</xdr:col>
      <xdr:colOff>1600200</xdr:colOff>
      <xdr:row>257</xdr:row>
      <xdr:rowOff>104775</xdr:rowOff>
    </xdr:to>
    <xdr:pic>
      <xdr:nvPicPr>
        <xdr:cNvPr id="22" name="Picture 56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228725" y="43176825"/>
          <a:ext cx="11334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485775</xdr:colOff>
      <xdr:row>195</xdr:row>
      <xdr:rowOff>38100</xdr:rowOff>
    </xdr:from>
    <xdr:to>
      <xdr:col>1</xdr:col>
      <xdr:colOff>1362075</xdr:colOff>
      <xdr:row>197</xdr:row>
      <xdr:rowOff>76200</xdr:rowOff>
    </xdr:to>
    <xdr:pic>
      <xdr:nvPicPr>
        <xdr:cNvPr id="23" name="Picture 57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247775" y="33337500"/>
          <a:ext cx="876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600075</xdr:colOff>
      <xdr:row>201</xdr:row>
      <xdr:rowOff>66675</xdr:rowOff>
    </xdr:from>
    <xdr:to>
      <xdr:col>1</xdr:col>
      <xdr:colOff>1438275</xdr:colOff>
      <xdr:row>203</xdr:row>
      <xdr:rowOff>85725</xdr:rowOff>
    </xdr:to>
    <xdr:pic>
      <xdr:nvPicPr>
        <xdr:cNvPr id="24" name="Picture 61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362075" y="34337625"/>
          <a:ext cx="8382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0</xdr:row>
      <xdr:rowOff>180975</xdr:rowOff>
    </xdr:from>
    <xdr:to>
      <xdr:col>3</xdr:col>
      <xdr:colOff>0</xdr:colOff>
      <xdr:row>2</xdr:row>
      <xdr:rowOff>76200</xdr:rowOff>
    </xdr:to>
    <xdr:pic>
      <xdr:nvPicPr>
        <xdr:cNvPr id="25" name="Picture 83" descr="Logo_Ok_curvas[1]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847725" y="180975"/>
          <a:ext cx="425767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15</xdr:row>
      <xdr:rowOff>9525</xdr:rowOff>
    </xdr:from>
    <xdr:to>
      <xdr:col>1</xdr:col>
      <xdr:colOff>2466975</xdr:colOff>
      <xdr:row>19</xdr:row>
      <xdr:rowOff>152400</xdr:rowOff>
    </xdr:to>
    <xdr:pic>
      <xdr:nvPicPr>
        <xdr:cNvPr id="26" name="Picture 84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771525" y="3629025"/>
          <a:ext cx="24574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1800225</xdr:colOff>
      <xdr:row>186</xdr:row>
      <xdr:rowOff>38100</xdr:rowOff>
    </xdr:from>
    <xdr:to>
      <xdr:col>1</xdr:col>
      <xdr:colOff>2095500</xdr:colOff>
      <xdr:row>187</xdr:row>
      <xdr:rowOff>190500</xdr:rowOff>
    </xdr:to>
    <xdr:pic>
      <xdr:nvPicPr>
        <xdr:cNvPr id="27" name="Picture 90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2562225" y="31756350"/>
          <a:ext cx="2952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49</xdr:row>
      <xdr:rowOff>152400</xdr:rowOff>
    </xdr:from>
    <xdr:to>
      <xdr:col>1</xdr:col>
      <xdr:colOff>1600200</xdr:colOff>
      <xdr:row>53</xdr:row>
      <xdr:rowOff>104775</xdr:rowOff>
    </xdr:to>
    <xdr:pic>
      <xdr:nvPicPr>
        <xdr:cNvPr id="28" name="Picture 2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66825" y="9277350"/>
          <a:ext cx="10953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523875</xdr:colOff>
      <xdr:row>114</xdr:row>
      <xdr:rowOff>9525</xdr:rowOff>
    </xdr:from>
    <xdr:to>
      <xdr:col>1</xdr:col>
      <xdr:colOff>1390650</xdr:colOff>
      <xdr:row>117</xdr:row>
      <xdr:rowOff>152400</xdr:rowOff>
    </xdr:to>
    <xdr:pic>
      <xdr:nvPicPr>
        <xdr:cNvPr id="29" name="Picture 32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285875" y="20050125"/>
          <a:ext cx="8667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676275</xdr:colOff>
      <xdr:row>172</xdr:row>
      <xdr:rowOff>9525</xdr:rowOff>
    </xdr:from>
    <xdr:to>
      <xdr:col>1</xdr:col>
      <xdr:colOff>1543050</xdr:colOff>
      <xdr:row>175</xdr:row>
      <xdr:rowOff>47625</xdr:rowOff>
    </xdr:to>
    <xdr:pic>
      <xdr:nvPicPr>
        <xdr:cNvPr id="30" name="Picture 34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1438275" y="29441775"/>
          <a:ext cx="8667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1323975</xdr:colOff>
      <xdr:row>180</xdr:row>
      <xdr:rowOff>66675</xdr:rowOff>
    </xdr:from>
    <xdr:to>
      <xdr:col>1</xdr:col>
      <xdr:colOff>2076450</xdr:colOff>
      <xdr:row>183</xdr:row>
      <xdr:rowOff>152400</xdr:rowOff>
    </xdr:to>
    <xdr:pic>
      <xdr:nvPicPr>
        <xdr:cNvPr id="31" name="Picture 26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2085975" y="30813375"/>
          <a:ext cx="7524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876300</xdr:colOff>
      <xdr:row>104</xdr:row>
      <xdr:rowOff>133350</xdr:rowOff>
    </xdr:from>
    <xdr:to>
      <xdr:col>1</xdr:col>
      <xdr:colOff>1971675</xdr:colOff>
      <xdr:row>109</xdr:row>
      <xdr:rowOff>9525</xdr:rowOff>
    </xdr:to>
    <xdr:pic>
      <xdr:nvPicPr>
        <xdr:cNvPr id="32" name="Picture 3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638300" y="18545175"/>
          <a:ext cx="10953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1181100</xdr:colOff>
      <xdr:row>141</xdr:row>
      <xdr:rowOff>0</xdr:rowOff>
    </xdr:from>
    <xdr:to>
      <xdr:col>1</xdr:col>
      <xdr:colOff>2276475</xdr:colOff>
      <xdr:row>145</xdr:row>
      <xdr:rowOff>38100</xdr:rowOff>
    </xdr:to>
    <xdr:pic>
      <xdr:nvPicPr>
        <xdr:cNvPr id="33" name="Picture 3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943100" y="24412575"/>
          <a:ext cx="10953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1009650</xdr:colOff>
      <xdr:row>150</xdr:row>
      <xdr:rowOff>142875</xdr:rowOff>
    </xdr:from>
    <xdr:to>
      <xdr:col>1</xdr:col>
      <xdr:colOff>2105025</xdr:colOff>
      <xdr:row>155</xdr:row>
      <xdr:rowOff>19050</xdr:rowOff>
    </xdr:to>
    <xdr:pic>
      <xdr:nvPicPr>
        <xdr:cNvPr id="34" name="Picture 3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771650" y="26012775"/>
          <a:ext cx="10953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entas@dmajum.com" TargetMode="External" /><Relationship Id="rId2" Type="http://schemas.openxmlformats.org/officeDocument/2006/relationships/hyperlink" Target="mailto:servicos1@dmajum.com" TargetMode="External" /><Relationship Id="rId3" Type="http://schemas.openxmlformats.org/officeDocument/2006/relationships/hyperlink" Target="mailto:logistica@dmajum.com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1"/>
  <sheetViews>
    <sheetView tabSelected="1" zoomScale="80" zoomScaleNormal="80" zoomScalePageLayoutView="0" workbookViewId="0" topLeftCell="A1">
      <pane xSplit="8" ySplit="13" topLeftCell="I14" activePane="bottomRight" state="frozen"/>
      <selection pane="topLeft" activeCell="A1" sqref="A1"/>
      <selection pane="topRight" activeCell="H1" sqref="H1"/>
      <selection pane="bottomLeft" activeCell="A17" sqref="A17"/>
      <selection pane="bottomRight" activeCell="O2" sqref="O2"/>
    </sheetView>
  </sheetViews>
  <sheetFormatPr defaultColWidth="11.421875" defaultRowHeight="12.75"/>
  <cols>
    <col min="1" max="1" width="11.421875" style="2" customWidth="1"/>
    <col min="2" max="2" width="45.8515625" style="0" customWidth="1"/>
    <col min="3" max="3" width="19.28125" style="0" customWidth="1"/>
    <col min="4" max="4" width="15.28125" style="0" customWidth="1"/>
    <col min="5" max="5" width="17.421875" style="0" customWidth="1"/>
    <col min="6" max="6" width="9.140625" style="0" customWidth="1"/>
    <col min="7" max="7" width="11.28125" style="0" customWidth="1"/>
    <col min="8" max="8" width="12.140625" style="0" customWidth="1"/>
    <col min="9" max="9" width="13.7109375" style="0" customWidth="1"/>
    <col min="10" max="10" width="15.421875" style="2" customWidth="1"/>
    <col min="11" max="11" width="16.8515625" style="2" customWidth="1"/>
    <col min="12" max="16384" width="11.421875" style="2" customWidth="1"/>
  </cols>
  <sheetData>
    <row r="1" spans="2:11" ht="45">
      <c r="B1" s="9"/>
      <c r="C1" s="10"/>
      <c r="D1" s="105" t="s">
        <v>0</v>
      </c>
      <c r="E1" s="105"/>
      <c r="F1" s="105"/>
      <c r="G1" s="105"/>
      <c r="H1" s="105"/>
      <c r="I1" s="105"/>
      <c r="J1" s="105"/>
      <c r="K1" s="105"/>
    </row>
    <row r="2" spans="2:11" ht="45">
      <c r="B2" s="11"/>
      <c r="C2" s="12"/>
      <c r="D2" s="106" t="s">
        <v>1</v>
      </c>
      <c r="E2" s="106"/>
      <c r="F2" s="106"/>
      <c r="G2" s="106"/>
      <c r="H2" s="106"/>
      <c r="I2" s="106"/>
      <c r="J2" s="106"/>
      <c r="K2" s="106"/>
    </row>
    <row r="3" spans="2:11" ht="12.75">
      <c r="B3" s="108"/>
      <c r="C3" s="108"/>
      <c r="D3" s="107" t="s">
        <v>178</v>
      </c>
      <c r="E3" s="107"/>
      <c r="F3" s="107"/>
      <c r="G3" s="107"/>
      <c r="H3" s="107"/>
      <c r="I3" s="107"/>
      <c r="J3" s="107"/>
      <c r="K3" s="107"/>
    </row>
    <row r="4" spans="2:3" ht="12.75">
      <c r="B4" s="2"/>
      <c r="C4" s="2"/>
    </row>
    <row r="5" spans="10:11" ht="13.5" customHeight="1">
      <c r="J5" s="1" t="s">
        <v>2</v>
      </c>
      <c r="K5" s="30">
        <f>SUM(K14:K225)</f>
        <v>0</v>
      </c>
    </row>
    <row r="6" spans="2:11" ht="12.75">
      <c r="B6" s="1" t="s">
        <v>510</v>
      </c>
      <c r="J6" s="1" t="s">
        <v>3</v>
      </c>
      <c r="K6" s="31"/>
    </row>
    <row r="7" spans="10:11" ht="12.75">
      <c r="J7" s="1" t="s">
        <v>4</v>
      </c>
      <c r="K7" s="32">
        <f>K5*(1-K6)</f>
        <v>0</v>
      </c>
    </row>
    <row r="8" spans="2:11" ht="13.5" thickBot="1">
      <c r="B8" s="1" t="s">
        <v>5</v>
      </c>
      <c r="J8" s="1" t="s">
        <v>6</v>
      </c>
      <c r="K8" s="32">
        <f>K9-K7</f>
        <v>0</v>
      </c>
    </row>
    <row r="9" spans="10:11" ht="13.5" thickBot="1">
      <c r="J9" s="83" t="s">
        <v>7</v>
      </c>
      <c r="K9" s="33">
        <f>K7*1.16</f>
        <v>0</v>
      </c>
    </row>
    <row r="10" spans="3:6" ht="12.75">
      <c r="C10" s="1"/>
      <c r="D10" s="1"/>
      <c r="E10" s="1"/>
      <c r="F10" s="1"/>
    </row>
    <row r="11" spans="3:6" ht="12.75">
      <c r="C11" s="1"/>
      <c r="D11" s="1"/>
      <c r="E11" s="1"/>
      <c r="F11" s="1"/>
    </row>
    <row r="12" spans="3:12" ht="13.5" thickBot="1">
      <c r="C12" s="1"/>
      <c r="D12" s="1"/>
      <c r="E12" s="1"/>
      <c r="F12" s="1"/>
      <c r="L12" s="28"/>
    </row>
    <row r="13" spans="2:12" ht="39" thickBot="1">
      <c r="B13" s="3" t="s">
        <v>8</v>
      </c>
      <c r="C13" s="4" t="s">
        <v>501</v>
      </c>
      <c r="D13" s="4" t="s">
        <v>9</v>
      </c>
      <c r="E13" s="4" t="s">
        <v>10</v>
      </c>
      <c r="F13" s="4" t="s">
        <v>11</v>
      </c>
      <c r="G13" s="4" t="s">
        <v>12</v>
      </c>
      <c r="H13" s="4" t="s">
        <v>13</v>
      </c>
      <c r="I13" s="50" t="s">
        <v>502</v>
      </c>
      <c r="J13" s="5" t="s">
        <v>14</v>
      </c>
      <c r="K13" s="4" t="s">
        <v>15</v>
      </c>
      <c r="L13" s="7"/>
    </row>
    <row r="14" spans="1:12" ht="12.75" customHeight="1">
      <c r="A14" s="21"/>
      <c r="B14" s="34" t="s">
        <v>134</v>
      </c>
      <c r="C14" s="53">
        <v>13401</v>
      </c>
      <c r="D14" s="53" t="s">
        <v>16</v>
      </c>
      <c r="E14" s="53">
        <v>20</v>
      </c>
      <c r="F14" s="55" t="s">
        <v>132</v>
      </c>
      <c r="G14" s="55">
        <v>4.5</v>
      </c>
      <c r="H14" s="86">
        <v>30.346666666666668</v>
      </c>
      <c r="I14" s="49" t="s">
        <v>304</v>
      </c>
      <c r="J14" s="85"/>
      <c r="K14" s="25">
        <f aca="true" t="shared" si="0" ref="K14:K45">J14*H14</f>
        <v>0</v>
      </c>
      <c r="L14" s="19"/>
    </row>
    <row r="15" spans="1:12" ht="12.75" customHeight="1">
      <c r="A15" s="21"/>
      <c r="B15" s="35" t="s">
        <v>135</v>
      </c>
      <c r="C15" s="56">
        <v>13404</v>
      </c>
      <c r="D15" s="56" t="s">
        <v>17</v>
      </c>
      <c r="E15" s="56">
        <v>25</v>
      </c>
      <c r="F15" s="6" t="s">
        <v>132</v>
      </c>
      <c r="G15" s="6">
        <v>4.5</v>
      </c>
      <c r="H15" s="29">
        <v>47.382222222222225</v>
      </c>
      <c r="I15" s="49" t="s">
        <v>305</v>
      </c>
      <c r="J15" s="85"/>
      <c r="K15" s="25">
        <f t="shared" si="0"/>
        <v>0</v>
      </c>
      <c r="L15" s="19"/>
    </row>
    <row r="16" spans="1:12" ht="12.75" customHeight="1">
      <c r="A16" s="21"/>
      <c r="B16" s="35"/>
      <c r="C16" s="56">
        <v>13406</v>
      </c>
      <c r="D16" s="56" t="s">
        <v>18</v>
      </c>
      <c r="E16" s="56">
        <v>32</v>
      </c>
      <c r="F16" s="6" t="s">
        <v>132</v>
      </c>
      <c r="G16" s="6">
        <v>4.5</v>
      </c>
      <c r="H16" s="29">
        <v>75.59777777777778</v>
      </c>
      <c r="I16" s="49" t="s">
        <v>306</v>
      </c>
      <c r="J16" s="85"/>
      <c r="K16" s="25">
        <f t="shared" si="0"/>
        <v>0</v>
      </c>
      <c r="L16" s="19"/>
    </row>
    <row r="17" spans="1:12" ht="12.75" customHeight="1">
      <c r="A17" s="21"/>
      <c r="B17" s="35"/>
      <c r="C17" s="56">
        <v>13415</v>
      </c>
      <c r="D17" s="56" t="s">
        <v>19</v>
      </c>
      <c r="E17" s="56">
        <v>40</v>
      </c>
      <c r="F17" s="6" t="s">
        <v>132</v>
      </c>
      <c r="G17" s="6">
        <v>4.5</v>
      </c>
      <c r="H17" s="29">
        <v>99.28888888888889</v>
      </c>
      <c r="I17" s="49" t="s">
        <v>307</v>
      </c>
      <c r="J17" s="85"/>
      <c r="K17" s="25">
        <f t="shared" si="0"/>
        <v>0</v>
      </c>
      <c r="L17" s="19"/>
    </row>
    <row r="18" spans="1:12" ht="12.75" customHeight="1">
      <c r="A18" s="21"/>
      <c r="B18" s="35"/>
      <c r="C18" s="56">
        <v>13411</v>
      </c>
      <c r="D18" s="56" t="s">
        <v>20</v>
      </c>
      <c r="E18" s="56">
        <v>50</v>
      </c>
      <c r="F18" s="6" t="s">
        <v>132</v>
      </c>
      <c r="G18" s="6">
        <v>4.5</v>
      </c>
      <c r="H18" s="29">
        <v>155.45555555555555</v>
      </c>
      <c r="I18" s="49" t="s">
        <v>308</v>
      </c>
      <c r="J18" s="85"/>
      <c r="K18" s="25">
        <f t="shared" si="0"/>
        <v>0</v>
      </c>
      <c r="L18" s="19"/>
    </row>
    <row r="19" spans="1:12" ht="12.75" customHeight="1">
      <c r="A19" s="21"/>
      <c r="B19" s="35"/>
      <c r="C19" s="56">
        <v>13416</v>
      </c>
      <c r="D19" s="56" t="s">
        <v>21</v>
      </c>
      <c r="E19" s="56">
        <v>65</v>
      </c>
      <c r="F19" s="6" t="s">
        <v>132</v>
      </c>
      <c r="G19" s="6">
        <v>4.5</v>
      </c>
      <c r="H19" s="29">
        <v>227.59333333333336</v>
      </c>
      <c r="I19" s="49" t="s">
        <v>309</v>
      </c>
      <c r="J19" s="85"/>
      <c r="K19" s="25">
        <f t="shared" si="0"/>
        <v>0</v>
      </c>
      <c r="L19" s="19"/>
    </row>
    <row r="20" spans="1:12" ht="12.75" customHeight="1">
      <c r="A20" s="21"/>
      <c r="B20" s="40"/>
      <c r="C20" s="57">
        <v>13417</v>
      </c>
      <c r="D20" s="57" t="s">
        <v>22</v>
      </c>
      <c r="E20" s="57">
        <v>75</v>
      </c>
      <c r="F20" s="58" t="s">
        <v>132</v>
      </c>
      <c r="G20" s="58">
        <v>4.5</v>
      </c>
      <c r="H20" s="87">
        <v>338.0622222222222</v>
      </c>
      <c r="I20" s="49" t="s">
        <v>310</v>
      </c>
      <c r="J20" s="85"/>
      <c r="K20" s="25">
        <f t="shared" si="0"/>
        <v>0</v>
      </c>
      <c r="L20" s="19"/>
    </row>
    <row r="21" spans="1:11" ht="12.75" customHeight="1">
      <c r="A21" s="21"/>
      <c r="B21" s="36" t="s">
        <v>212</v>
      </c>
      <c r="C21" s="54">
        <v>48486</v>
      </c>
      <c r="D21" s="54" t="s">
        <v>16</v>
      </c>
      <c r="E21" s="54">
        <v>20</v>
      </c>
      <c r="F21" s="59" t="s">
        <v>133</v>
      </c>
      <c r="G21" s="60"/>
      <c r="H21" s="25">
        <v>18.54</v>
      </c>
      <c r="I21" s="49" t="s">
        <v>311</v>
      </c>
      <c r="J21" s="85"/>
      <c r="K21" s="25">
        <f t="shared" si="0"/>
        <v>0</v>
      </c>
    </row>
    <row r="22" spans="2:11" s="21" customFormat="1" ht="12.75" customHeight="1">
      <c r="B22" s="45"/>
      <c r="C22" s="61">
        <v>48487</v>
      </c>
      <c r="D22" s="61" t="s">
        <v>17</v>
      </c>
      <c r="E22" s="61">
        <v>25</v>
      </c>
      <c r="F22" s="6" t="s">
        <v>133</v>
      </c>
      <c r="G22" s="6"/>
      <c r="H22" s="26">
        <v>37.28</v>
      </c>
      <c r="I22" s="49" t="s">
        <v>312</v>
      </c>
      <c r="J22" s="85"/>
      <c r="K22" s="25">
        <f t="shared" si="0"/>
        <v>0</v>
      </c>
    </row>
    <row r="23" spans="2:11" s="21" customFormat="1" ht="12.75" customHeight="1">
      <c r="B23" s="45"/>
      <c r="C23" s="61">
        <v>48488</v>
      </c>
      <c r="D23" s="61" t="s">
        <v>18</v>
      </c>
      <c r="E23" s="61">
        <v>32</v>
      </c>
      <c r="F23" s="6" t="s">
        <v>133</v>
      </c>
      <c r="G23" s="6"/>
      <c r="H23" s="26">
        <v>58.94</v>
      </c>
      <c r="I23" s="49" t="s">
        <v>313</v>
      </c>
      <c r="J23" s="85"/>
      <c r="K23" s="25">
        <f t="shared" si="0"/>
        <v>0</v>
      </c>
    </row>
    <row r="24" spans="1:11" ht="12.75" customHeight="1">
      <c r="A24" s="21"/>
      <c r="B24" s="35"/>
      <c r="C24" s="56">
        <v>48489</v>
      </c>
      <c r="D24" s="56" t="s">
        <v>19</v>
      </c>
      <c r="E24" s="56">
        <v>40</v>
      </c>
      <c r="F24" s="6" t="s">
        <v>133</v>
      </c>
      <c r="G24" s="6"/>
      <c r="H24" s="25">
        <v>90.57</v>
      </c>
      <c r="I24" s="49" t="s">
        <v>314</v>
      </c>
      <c r="J24" s="85"/>
      <c r="K24" s="25">
        <f t="shared" si="0"/>
        <v>0</v>
      </c>
    </row>
    <row r="25" spans="1:11" ht="12.75" customHeight="1">
      <c r="A25" s="21"/>
      <c r="B25" s="35"/>
      <c r="C25" s="56">
        <v>48490</v>
      </c>
      <c r="D25" s="56" t="s">
        <v>20</v>
      </c>
      <c r="E25" s="56">
        <v>50</v>
      </c>
      <c r="F25" s="6" t="s">
        <v>133</v>
      </c>
      <c r="G25" s="6"/>
      <c r="H25" s="25">
        <v>145.21</v>
      </c>
      <c r="I25" s="49" t="s">
        <v>315</v>
      </c>
      <c r="J25" s="85"/>
      <c r="K25" s="25">
        <f t="shared" si="0"/>
        <v>0</v>
      </c>
    </row>
    <row r="26" spans="1:11" ht="12.75" customHeight="1">
      <c r="A26" s="21"/>
      <c r="B26" s="35"/>
      <c r="C26" s="56">
        <v>48491</v>
      </c>
      <c r="D26" s="56" t="s">
        <v>21</v>
      </c>
      <c r="E26" s="56">
        <v>65</v>
      </c>
      <c r="F26" s="6" t="s">
        <v>133</v>
      </c>
      <c r="G26" s="6"/>
      <c r="H26" s="25">
        <v>236.82</v>
      </c>
      <c r="I26" s="49" t="s">
        <v>316</v>
      </c>
      <c r="J26" s="85"/>
      <c r="K26" s="25">
        <f t="shared" si="0"/>
        <v>0</v>
      </c>
    </row>
    <row r="27" spans="1:11" ht="12.75" customHeight="1">
      <c r="A27" s="21"/>
      <c r="B27" s="40"/>
      <c r="C27" s="57">
        <v>48492</v>
      </c>
      <c r="D27" s="57" t="s">
        <v>22</v>
      </c>
      <c r="E27" s="57">
        <v>75</v>
      </c>
      <c r="F27" s="58" t="s">
        <v>133</v>
      </c>
      <c r="G27" s="58"/>
      <c r="H27" s="25">
        <v>301.01</v>
      </c>
      <c r="I27" s="49" t="s">
        <v>317</v>
      </c>
      <c r="J27" s="85"/>
      <c r="K27" s="25">
        <f t="shared" si="0"/>
        <v>0</v>
      </c>
    </row>
    <row r="28" spans="1:11" ht="12.75" customHeight="1">
      <c r="A28" s="21"/>
      <c r="B28" s="36" t="s">
        <v>213</v>
      </c>
      <c r="C28" s="62">
        <v>48431</v>
      </c>
      <c r="D28" s="54" t="s">
        <v>16</v>
      </c>
      <c r="E28" s="54">
        <v>20</v>
      </c>
      <c r="F28" s="59" t="s">
        <v>133</v>
      </c>
      <c r="G28" s="59"/>
      <c r="H28" s="89">
        <v>13.4</v>
      </c>
      <c r="I28" s="49" t="s">
        <v>318</v>
      </c>
      <c r="J28" s="85"/>
      <c r="K28" s="25">
        <f t="shared" si="0"/>
        <v>0</v>
      </c>
    </row>
    <row r="29" spans="1:11" ht="12.75" customHeight="1">
      <c r="A29" s="21"/>
      <c r="B29" s="35"/>
      <c r="C29" s="61">
        <v>48432</v>
      </c>
      <c r="D29" s="56" t="s">
        <v>17</v>
      </c>
      <c r="E29" s="56">
        <v>25</v>
      </c>
      <c r="F29" s="6" t="s">
        <v>133</v>
      </c>
      <c r="G29" s="6"/>
      <c r="H29" s="25">
        <v>30.34</v>
      </c>
      <c r="I29" s="49" t="s">
        <v>319</v>
      </c>
      <c r="J29" s="85"/>
      <c r="K29" s="25">
        <f t="shared" si="0"/>
        <v>0</v>
      </c>
    </row>
    <row r="30" spans="1:11" ht="12.75" customHeight="1">
      <c r="A30" s="21"/>
      <c r="B30" s="35"/>
      <c r="C30" s="61">
        <v>48433</v>
      </c>
      <c r="D30" s="56" t="s">
        <v>18</v>
      </c>
      <c r="E30" s="56">
        <v>32</v>
      </c>
      <c r="F30" s="6" t="s">
        <v>133</v>
      </c>
      <c r="G30" s="6"/>
      <c r="H30" s="25">
        <v>38.64</v>
      </c>
      <c r="I30" s="49" t="s">
        <v>320</v>
      </c>
      <c r="J30" s="85"/>
      <c r="K30" s="25">
        <f t="shared" si="0"/>
        <v>0</v>
      </c>
    </row>
    <row r="31" spans="1:11" ht="12.75" customHeight="1">
      <c r="A31" s="21"/>
      <c r="B31" s="35"/>
      <c r="C31" s="61">
        <v>48434</v>
      </c>
      <c r="D31" s="56" t="s">
        <v>19</v>
      </c>
      <c r="E31" s="56">
        <v>40</v>
      </c>
      <c r="F31" s="6" t="s">
        <v>133</v>
      </c>
      <c r="G31" s="6"/>
      <c r="H31" s="25">
        <v>54.29</v>
      </c>
      <c r="I31" s="49" t="s">
        <v>321</v>
      </c>
      <c r="J31" s="85"/>
      <c r="K31" s="25">
        <f t="shared" si="0"/>
        <v>0</v>
      </c>
    </row>
    <row r="32" spans="1:11" ht="12.75" customHeight="1">
      <c r="A32" s="21"/>
      <c r="B32" s="35"/>
      <c r="C32" s="61">
        <v>48435</v>
      </c>
      <c r="D32" s="56" t="s">
        <v>20</v>
      </c>
      <c r="E32" s="56">
        <v>50</v>
      </c>
      <c r="F32" s="6" t="s">
        <v>133</v>
      </c>
      <c r="G32" s="6"/>
      <c r="H32" s="25">
        <v>78.32</v>
      </c>
      <c r="I32" s="49" t="s">
        <v>322</v>
      </c>
      <c r="J32" s="85"/>
      <c r="K32" s="25">
        <f t="shared" si="0"/>
        <v>0</v>
      </c>
    </row>
    <row r="33" spans="1:11" ht="12.75" customHeight="1">
      <c r="A33" s="21"/>
      <c r="B33" s="35"/>
      <c r="C33" s="61">
        <v>48436</v>
      </c>
      <c r="D33" s="56" t="s">
        <v>21</v>
      </c>
      <c r="E33" s="56">
        <v>65</v>
      </c>
      <c r="F33" s="6" t="s">
        <v>133</v>
      </c>
      <c r="G33" s="6"/>
      <c r="H33" s="25">
        <v>152.43</v>
      </c>
      <c r="I33" s="49" t="s">
        <v>323</v>
      </c>
      <c r="J33" s="85"/>
      <c r="K33" s="25">
        <f t="shared" si="0"/>
        <v>0</v>
      </c>
    </row>
    <row r="34" spans="1:11" ht="12.75" customHeight="1">
      <c r="A34" s="21"/>
      <c r="B34" s="40"/>
      <c r="C34" s="57">
        <v>48437</v>
      </c>
      <c r="D34" s="57" t="s">
        <v>22</v>
      </c>
      <c r="E34" s="57">
        <v>75</v>
      </c>
      <c r="F34" s="58" t="s">
        <v>133</v>
      </c>
      <c r="G34" s="58"/>
      <c r="H34" s="88">
        <v>207.94</v>
      </c>
      <c r="I34" s="49" t="s">
        <v>324</v>
      </c>
      <c r="J34" s="85"/>
      <c r="K34" s="25">
        <f t="shared" si="0"/>
        <v>0</v>
      </c>
    </row>
    <row r="35" spans="1:11" ht="12.75" customHeight="1">
      <c r="A35" s="21"/>
      <c r="B35" s="36" t="s">
        <v>214</v>
      </c>
      <c r="C35" s="62">
        <v>48420</v>
      </c>
      <c r="D35" s="54" t="s">
        <v>16</v>
      </c>
      <c r="E35" s="54">
        <v>20</v>
      </c>
      <c r="F35" s="59" t="s">
        <v>133</v>
      </c>
      <c r="G35" s="59"/>
      <c r="H35" s="89">
        <v>22.04</v>
      </c>
      <c r="I35" s="49" t="s">
        <v>325</v>
      </c>
      <c r="J35" s="85"/>
      <c r="K35" s="25">
        <f t="shared" si="0"/>
        <v>0</v>
      </c>
    </row>
    <row r="36" spans="1:11" ht="12.75" customHeight="1">
      <c r="A36" s="21"/>
      <c r="B36" s="35"/>
      <c r="C36" s="61">
        <v>48421</v>
      </c>
      <c r="D36" s="56" t="s">
        <v>17</v>
      </c>
      <c r="E36" s="56">
        <v>25</v>
      </c>
      <c r="F36" s="6" t="s">
        <v>133</v>
      </c>
      <c r="G36" s="6"/>
      <c r="H36" s="25">
        <v>26.24</v>
      </c>
      <c r="I36" s="49" t="s">
        <v>326</v>
      </c>
      <c r="J36" s="85"/>
      <c r="K36" s="25">
        <f t="shared" si="0"/>
        <v>0</v>
      </c>
    </row>
    <row r="37" spans="1:11" ht="12.75" customHeight="1">
      <c r="A37" s="21"/>
      <c r="B37" s="35"/>
      <c r="C37" s="61">
        <v>48422</v>
      </c>
      <c r="D37" s="56" t="s">
        <v>18</v>
      </c>
      <c r="E37" s="56">
        <v>32</v>
      </c>
      <c r="F37" s="6" t="s">
        <v>133</v>
      </c>
      <c r="G37" s="6"/>
      <c r="H37" s="25">
        <v>38.39</v>
      </c>
      <c r="I37" s="49" t="s">
        <v>327</v>
      </c>
      <c r="J37" s="85"/>
      <c r="K37" s="25">
        <f t="shared" si="0"/>
        <v>0</v>
      </c>
    </row>
    <row r="38" spans="1:11" ht="12.75" customHeight="1">
      <c r="A38" s="21"/>
      <c r="B38" s="35"/>
      <c r="C38" s="61">
        <v>48423</v>
      </c>
      <c r="D38" s="56" t="s">
        <v>19</v>
      </c>
      <c r="E38" s="56">
        <v>40</v>
      </c>
      <c r="F38" s="6" t="s">
        <v>133</v>
      </c>
      <c r="G38" s="6"/>
      <c r="H38" s="25">
        <v>52.84</v>
      </c>
      <c r="I38" s="49" t="s">
        <v>328</v>
      </c>
      <c r="J38" s="85"/>
      <c r="K38" s="25">
        <f t="shared" si="0"/>
        <v>0</v>
      </c>
    </row>
    <row r="39" spans="1:11" ht="12.75" customHeight="1">
      <c r="A39" s="21"/>
      <c r="B39" s="35"/>
      <c r="C39" s="61">
        <v>48424</v>
      </c>
      <c r="D39" s="56" t="s">
        <v>20</v>
      </c>
      <c r="E39" s="56">
        <v>50</v>
      </c>
      <c r="F39" s="6" t="s">
        <v>133</v>
      </c>
      <c r="G39" s="6"/>
      <c r="H39" s="25">
        <v>66.51</v>
      </c>
      <c r="I39" s="49" t="s">
        <v>329</v>
      </c>
      <c r="J39" s="85"/>
      <c r="K39" s="25">
        <f t="shared" si="0"/>
        <v>0</v>
      </c>
    </row>
    <row r="40" spans="1:11" ht="12.75" customHeight="1">
      <c r="A40" s="21"/>
      <c r="B40" s="35"/>
      <c r="C40" s="61">
        <v>48425</v>
      </c>
      <c r="D40" s="56" t="s">
        <v>21</v>
      </c>
      <c r="E40" s="56">
        <v>65</v>
      </c>
      <c r="F40" s="6" t="s">
        <v>133</v>
      </c>
      <c r="G40" s="6"/>
      <c r="H40" s="25">
        <v>127.82</v>
      </c>
      <c r="I40" s="49" t="s">
        <v>330</v>
      </c>
      <c r="J40" s="85"/>
      <c r="K40" s="25">
        <f t="shared" si="0"/>
        <v>0</v>
      </c>
    </row>
    <row r="41" spans="1:11" ht="12.75" customHeight="1">
      <c r="A41" s="21"/>
      <c r="B41" s="40"/>
      <c r="C41" s="63">
        <v>48426</v>
      </c>
      <c r="D41" s="57" t="s">
        <v>22</v>
      </c>
      <c r="E41" s="57">
        <v>75</v>
      </c>
      <c r="F41" s="58" t="s">
        <v>133</v>
      </c>
      <c r="G41" s="64"/>
      <c r="H41" s="88">
        <v>185.04</v>
      </c>
      <c r="I41" s="49" t="s">
        <v>331</v>
      </c>
      <c r="J41" s="85"/>
      <c r="K41" s="25">
        <f t="shared" si="0"/>
        <v>0</v>
      </c>
    </row>
    <row r="42" spans="1:11" ht="12.75" customHeight="1">
      <c r="A42" s="21"/>
      <c r="B42" s="36" t="s">
        <v>215</v>
      </c>
      <c r="C42" s="62">
        <v>48407</v>
      </c>
      <c r="D42" s="54" t="s">
        <v>16</v>
      </c>
      <c r="E42" s="54">
        <v>20</v>
      </c>
      <c r="F42" s="59" t="s">
        <v>133</v>
      </c>
      <c r="G42" s="59"/>
      <c r="H42" s="25">
        <v>13.4</v>
      </c>
      <c r="I42" s="49" t="s">
        <v>332</v>
      </c>
      <c r="J42" s="85"/>
      <c r="K42" s="25">
        <f t="shared" si="0"/>
        <v>0</v>
      </c>
    </row>
    <row r="43" spans="1:11" ht="12.75" customHeight="1">
      <c r="A43" s="21"/>
      <c r="B43" s="35"/>
      <c r="C43" s="61">
        <v>48408</v>
      </c>
      <c r="D43" s="56" t="s">
        <v>17</v>
      </c>
      <c r="E43" s="56">
        <v>25</v>
      </c>
      <c r="F43" s="6" t="s">
        <v>133</v>
      </c>
      <c r="G43" s="6"/>
      <c r="H43" s="25">
        <v>14.72</v>
      </c>
      <c r="I43" s="49" t="s">
        <v>333</v>
      </c>
      <c r="J43" s="85"/>
      <c r="K43" s="25">
        <f t="shared" si="0"/>
        <v>0</v>
      </c>
    </row>
    <row r="44" spans="1:11" ht="12.75" customHeight="1">
      <c r="A44" s="21"/>
      <c r="B44" s="35"/>
      <c r="C44" s="61">
        <v>48409</v>
      </c>
      <c r="D44" s="56" t="s">
        <v>18</v>
      </c>
      <c r="E44" s="56">
        <v>32</v>
      </c>
      <c r="F44" s="6" t="s">
        <v>133</v>
      </c>
      <c r="G44" s="6"/>
      <c r="H44" s="25">
        <v>30.03</v>
      </c>
      <c r="I44" s="49" t="s">
        <v>334</v>
      </c>
      <c r="J44" s="85"/>
      <c r="K44" s="25">
        <f t="shared" si="0"/>
        <v>0</v>
      </c>
    </row>
    <row r="45" spans="1:11" ht="12.75" customHeight="1">
      <c r="A45" s="21"/>
      <c r="B45" s="35"/>
      <c r="C45" s="61">
        <v>48410</v>
      </c>
      <c r="D45" s="56" t="s">
        <v>19</v>
      </c>
      <c r="E45" s="56">
        <v>40</v>
      </c>
      <c r="F45" s="6" t="s">
        <v>133</v>
      </c>
      <c r="G45" s="6"/>
      <c r="H45" s="25">
        <v>43.32</v>
      </c>
      <c r="I45" s="49" t="s">
        <v>335</v>
      </c>
      <c r="J45" s="85"/>
      <c r="K45" s="25">
        <f t="shared" si="0"/>
        <v>0</v>
      </c>
    </row>
    <row r="46" spans="1:11" ht="12.75" customHeight="1">
      <c r="A46" s="21"/>
      <c r="B46" s="35"/>
      <c r="C46" s="61">
        <v>48411</v>
      </c>
      <c r="D46" s="56" t="s">
        <v>20</v>
      </c>
      <c r="E46" s="56">
        <v>50</v>
      </c>
      <c r="F46" s="6" t="s">
        <v>133</v>
      </c>
      <c r="G46" s="6"/>
      <c r="H46" s="25">
        <v>58.53</v>
      </c>
      <c r="I46" s="49" t="s">
        <v>336</v>
      </c>
      <c r="J46" s="85"/>
      <c r="K46" s="25">
        <f aca="true" t="shared" si="1" ref="K46:K77">J46*H46</f>
        <v>0</v>
      </c>
    </row>
    <row r="47" spans="1:11" ht="12.75" customHeight="1">
      <c r="A47" s="21"/>
      <c r="B47" s="35"/>
      <c r="C47" s="61">
        <v>48412</v>
      </c>
      <c r="D47" s="56" t="s">
        <v>21</v>
      </c>
      <c r="E47" s="56">
        <v>65</v>
      </c>
      <c r="F47" s="6" t="s">
        <v>133</v>
      </c>
      <c r="G47" s="6"/>
      <c r="H47" s="25">
        <v>81.58</v>
      </c>
      <c r="I47" s="49" t="s">
        <v>337</v>
      </c>
      <c r="J47" s="85"/>
      <c r="K47" s="25">
        <f t="shared" si="1"/>
        <v>0</v>
      </c>
    </row>
    <row r="48" spans="1:11" ht="12.75" customHeight="1">
      <c r="A48" s="21"/>
      <c r="B48" s="40"/>
      <c r="C48" s="63">
        <v>48413</v>
      </c>
      <c r="D48" s="57" t="s">
        <v>22</v>
      </c>
      <c r="E48" s="57">
        <v>75</v>
      </c>
      <c r="F48" s="58" t="s">
        <v>133</v>
      </c>
      <c r="G48" s="58"/>
      <c r="H48" s="25">
        <v>116.33</v>
      </c>
      <c r="I48" s="49" t="s">
        <v>338</v>
      </c>
      <c r="J48" s="85"/>
      <c r="K48" s="25">
        <f t="shared" si="1"/>
        <v>0</v>
      </c>
    </row>
    <row r="49" spans="1:11" ht="12.75" customHeight="1">
      <c r="A49" s="21"/>
      <c r="B49" s="36" t="s">
        <v>209</v>
      </c>
      <c r="C49" s="62">
        <v>48443</v>
      </c>
      <c r="D49" s="54" t="s">
        <v>16</v>
      </c>
      <c r="E49" s="54">
        <v>20</v>
      </c>
      <c r="F49" s="59" t="s">
        <v>133</v>
      </c>
      <c r="G49" s="59"/>
      <c r="H49" s="89">
        <v>37.06</v>
      </c>
      <c r="I49" s="49" t="s">
        <v>339</v>
      </c>
      <c r="J49" s="85"/>
      <c r="K49" s="25">
        <f t="shared" si="1"/>
        <v>0</v>
      </c>
    </row>
    <row r="50" spans="1:11" ht="12.75" customHeight="1">
      <c r="A50" s="21"/>
      <c r="B50" s="35"/>
      <c r="C50" s="61">
        <v>48444</v>
      </c>
      <c r="D50" s="56" t="s">
        <v>17</v>
      </c>
      <c r="E50" s="56">
        <v>25</v>
      </c>
      <c r="F50" s="6" t="s">
        <v>133</v>
      </c>
      <c r="G50" s="6"/>
      <c r="H50" s="25">
        <v>49.66</v>
      </c>
      <c r="I50" s="49" t="s">
        <v>340</v>
      </c>
      <c r="J50" s="85"/>
      <c r="K50" s="25">
        <f t="shared" si="1"/>
        <v>0</v>
      </c>
    </row>
    <row r="51" spans="1:11" ht="12.75" customHeight="1">
      <c r="A51" s="21"/>
      <c r="B51" s="35"/>
      <c r="C51" s="61">
        <v>48445</v>
      </c>
      <c r="D51" s="56" t="s">
        <v>18</v>
      </c>
      <c r="E51" s="56">
        <v>32</v>
      </c>
      <c r="F51" s="6" t="s">
        <v>133</v>
      </c>
      <c r="G51" s="6"/>
      <c r="H51" s="25">
        <v>63.78</v>
      </c>
      <c r="I51" s="49" t="s">
        <v>341</v>
      </c>
      <c r="J51" s="85"/>
      <c r="K51" s="25">
        <f t="shared" si="1"/>
        <v>0</v>
      </c>
    </row>
    <row r="52" spans="1:11" ht="12.75" customHeight="1">
      <c r="A52" s="21"/>
      <c r="B52" s="35"/>
      <c r="C52" s="61">
        <v>48446</v>
      </c>
      <c r="D52" s="56" t="s">
        <v>19</v>
      </c>
      <c r="E52" s="56">
        <v>40</v>
      </c>
      <c r="F52" s="6" t="s">
        <v>133</v>
      </c>
      <c r="G52" s="6"/>
      <c r="H52" s="25">
        <v>73.61</v>
      </c>
      <c r="I52" s="49" t="s">
        <v>342</v>
      </c>
      <c r="J52" s="85"/>
      <c r="K52" s="25">
        <f t="shared" si="1"/>
        <v>0</v>
      </c>
    </row>
    <row r="53" spans="1:11" ht="12.75" customHeight="1">
      <c r="A53" s="21"/>
      <c r="B53" s="35"/>
      <c r="C53" s="61">
        <v>48447</v>
      </c>
      <c r="D53" s="56" t="s">
        <v>20</v>
      </c>
      <c r="E53" s="56">
        <v>50</v>
      </c>
      <c r="F53" s="6" t="s">
        <v>133</v>
      </c>
      <c r="G53" s="6"/>
      <c r="H53" s="25">
        <v>112.44</v>
      </c>
      <c r="I53" s="49" t="s">
        <v>343</v>
      </c>
      <c r="J53" s="85"/>
      <c r="K53" s="25">
        <f t="shared" si="1"/>
        <v>0</v>
      </c>
    </row>
    <row r="54" spans="1:11" ht="12.75" customHeight="1">
      <c r="A54" s="21"/>
      <c r="B54" s="35"/>
      <c r="C54" s="61">
        <v>48448</v>
      </c>
      <c r="D54" s="56" t="s">
        <v>21</v>
      </c>
      <c r="E54" s="56">
        <v>65</v>
      </c>
      <c r="F54" s="6" t="s">
        <v>133</v>
      </c>
      <c r="G54" s="6"/>
      <c r="H54" s="88">
        <v>189.83</v>
      </c>
      <c r="I54" s="49" t="s">
        <v>344</v>
      </c>
      <c r="J54" s="85"/>
      <c r="K54" s="25">
        <f t="shared" si="1"/>
        <v>0</v>
      </c>
    </row>
    <row r="55" spans="1:11" ht="18" customHeight="1">
      <c r="A55" s="21"/>
      <c r="B55" s="37" t="s">
        <v>210</v>
      </c>
      <c r="C55" s="65">
        <v>48449</v>
      </c>
      <c r="D55" s="66" t="s">
        <v>22</v>
      </c>
      <c r="E55" s="66">
        <v>75</v>
      </c>
      <c r="F55" s="67" t="s">
        <v>133</v>
      </c>
      <c r="G55" s="67"/>
      <c r="H55" s="90">
        <v>309.58</v>
      </c>
      <c r="I55" s="49" t="s">
        <v>345</v>
      </c>
      <c r="J55" s="85"/>
      <c r="K55" s="25">
        <f t="shared" si="1"/>
        <v>0</v>
      </c>
    </row>
    <row r="56" spans="1:11" ht="12.75" customHeight="1">
      <c r="A56" s="21"/>
      <c r="B56" s="35" t="s">
        <v>208</v>
      </c>
      <c r="C56" s="61">
        <v>48450</v>
      </c>
      <c r="D56" s="54" t="s">
        <v>16</v>
      </c>
      <c r="E56" s="54">
        <v>20</v>
      </c>
      <c r="F56" s="6" t="s">
        <v>133</v>
      </c>
      <c r="G56" s="6"/>
      <c r="H56" s="89">
        <v>42.61</v>
      </c>
      <c r="I56" s="49" t="s">
        <v>346</v>
      </c>
      <c r="J56" s="85"/>
      <c r="K56" s="25">
        <f t="shared" si="1"/>
        <v>0</v>
      </c>
    </row>
    <row r="57" spans="1:11" ht="12.75" customHeight="1">
      <c r="A57" s="21"/>
      <c r="B57" s="35"/>
      <c r="C57" s="61">
        <v>48451</v>
      </c>
      <c r="D57" s="56" t="s">
        <v>17</v>
      </c>
      <c r="E57" s="56">
        <v>25</v>
      </c>
      <c r="F57" s="6" t="s">
        <v>133</v>
      </c>
      <c r="G57" s="6"/>
      <c r="H57" s="25">
        <v>60.76</v>
      </c>
      <c r="I57" s="49" t="s">
        <v>347</v>
      </c>
      <c r="J57" s="85"/>
      <c r="K57" s="25">
        <f t="shared" si="1"/>
        <v>0</v>
      </c>
    </row>
    <row r="58" spans="1:11" ht="12.75" customHeight="1">
      <c r="A58" s="21"/>
      <c r="B58" s="35"/>
      <c r="C58" s="61">
        <v>48452</v>
      </c>
      <c r="D58" s="56" t="s">
        <v>18</v>
      </c>
      <c r="E58" s="56">
        <v>32</v>
      </c>
      <c r="F58" s="6" t="s">
        <v>133</v>
      </c>
      <c r="G58" s="6"/>
      <c r="H58" s="25">
        <v>77.65</v>
      </c>
      <c r="I58" s="49" t="s">
        <v>348</v>
      </c>
      <c r="J58" s="85"/>
      <c r="K58" s="25">
        <f t="shared" si="1"/>
        <v>0</v>
      </c>
    </row>
    <row r="59" spans="1:11" ht="12.75" customHeight="1">
      <c r="A59" s="21"/>
      <c r="B59" s="35"/>
      <c r="C59" s="61">
        <v>48453</v>
      </c>
      <c r="D59" s="56" t="s">
        <v>19</v>
      </c>
      <c r="E59" s="56">
        <v>40</v>
      </c>
      <c r="F59" s="6" t="s">
        <v>133</v>
      </c>
      <c r="G59" s="6"/>
      <c r="H59" s="25">
        <v>87.23</v>
      </c>
      <c r="I59" s="49" t="s">
        <v>349</v>
      </c>
      <c r="J59" s="85"/>
      <c r="K59" s="25">
        <f t="shared" si="1"/>
        <v>0</v>
      </c>
    </row>
    <row r="60" spans="1:11" ht="12.75" customHeight="1">
      <c r="A60" s="21"/>
      <c r="B60" s="35"/>
      <c r="C60" s="61">
        <v>48454</v>
      </c>
      <c r="D60" s="56" t="s">
        <v>20</v>
      </c>
      <c r="E60" s="56">
        <v>50</v>
      </c>
      <c r="F60" s="6" t="s">
        <v>133</v>
      </c>
      <c r="G60" s="6"/>
      <c r="H60" s="25">
        <v>142.69</v>
      </c>
      <c r="I60" s="49" t="s">
        <v>350</v>
      </c>
      <c r="J60" s="85"/>
      <c r="K60" s="25">
        <f t="shared" si="1"/>
        <v>0</v>
      </c>
    </row>
    <row r="61" spans="1:11" ht="12.75" customHeight="1">
      <c r="A61" s="21"/>
      <c r="B61" s="35"/>
      <c r="C61" s="61">
        <v>48455</v>
      </c>
      <c r="D61" s="56" t="s">
        <v>21</v>
      </c>
      <c r="E61" s="56">
        <v>65</v>
      </c>
      <c r="F61" s="6" t="s">
        <v>133</v>
      </c>
      <c r="G61" s="6"/>
      <c r="H61" s="25">
        <v>229.41</v>
      </c>
      <c r="I61" s="49" t="s">
        <v>351</v>
      </c>
      <c r="J61" s="85"/>
      <c r="K61" s="25">
        <f t="shared" si="1"/>
        <v>0</v>
      </c>
    </row>
    <row r="62" spans="1:11" ht="12.75" customHeight="1">
      <c r="A62" s="21"/>
      <c r="B62" s="35"/>
      <c r="C62" s="61">
        <v>48456</v>
      </c>
      <c r="D62" s="57" t="s">
        <v>22</v>
      </c>
      <c r="E62" s="57">
        <v>75</v>
      </c>
      <c r="F62" s="58" t="s">
        <v>133</v>
      </c>
      <c r="G62" s="6"/>
      <c r="H62" s="88">
        <v>252.1</v>
      </c>
      <c r="I62" s="49" t="s">
        <v>352</v>
      </c>
      <c r="J62" s="85"/>
      <c r="K62" s="25">
        <f t="shared" si="1"/>
        <v>0</v>
      </c>
    </row>
    <row r="63" spans="1:11" ht="19.5" customHeight="1">
      <c r="A63" s="21"/>
      <c r="B63" s="38" t="s">
        <v>219</v>
      </c>
      <c r="C63" s="62">
        <v>48023</v>
      </c>
      <c r="D63" s="54" t="s">
        <v>16</v>
      </c>
      <c r="E63" s="54">
        <v>20</v>
      </c>
      <c r="F63" s="59" t="s">
        <v>133</v>
      </c>
      <c r="G63" s="59"/>
      <c r="H63" s="89">
        <v>71.44</v>
      </c>
      <c r="I63" s="49" t="s">
        <v>353</v>
      </c>
      <c r="J63" s="85"/>
      <c r="K63" s="25">
        <f t="shared" si="1"/>
        <v>0</v>
      </c>
    </row>
    <row r="64" spans="1:11" ht="21.75" customHeight="1">
      <c r="A64" s="21"/>
      <c r="B64" s="39" t="s">
        <v>218</v>
      </c>
      <c r="C64" s="61">
        <v>48024</v>
      </c>
      <c r="D64" s="56" t="s">
        <v>17</v>
      </c>
      <c r="E64" s="56">
        <v>25</v>
      </c>
      <c r="F64" s="6" t="s">
        <v>133</v>
      </c>
      <c r="G64" s="6"/>
      <c r="H64" s="25">
        <v>99.63</v>
      </c>
      <c r="I64" s="49" t="s">
        <v>354</v>
      </c>
      <c r="J64" s="85"/>
      <c r="K64" s="25">
        <f t="shared" si="1"/>
        <v>0</v>
      </c>
    </row>
    <row r="65" spans="1:11" ht="21.75" customHeight="1">
      <c r="A65" s="21"/>
      <c r="B65" s="40"/>
      <c r="C65" s="63">
        <v>48025</v>
      </c>
      <c r="D65" s="57" t="s">
        <v>18</v>
      </c>
      <c r="E65" s="57">
        <v>32</v>
      </c>
      <c r="F65" s="58" t="s">
        <v>133</v>
      </c>
      <c r="G65" s="58"/>
      <c r="H65" s="88">
        <v>202.38</v>
      </c>
      <c r="I65" s="49" t="s">
        <v>355</v>
      </c>
      <c r="J65" s="85"/>
      <c r="K65" s="25">
        <f t="shared" si="1"/>
        <v>0</v>
      </c>
    </row>
    <row r="66" spans="1:11" ht="12.75">
      <c r="A66" s="21"/>
      <c r="B66" s="38" t="s">
        <v>223</v>
      </c>
      <c r="C66" s="62" t="s">
        <v>220</v>
      </c>
      <c r="D66" s="54" t="s">
        <v>216</v>
      </c>
      <c r="E66" s="54">
        <v>32</v>
      </c>
      <c r="F66" s="59" t="s">
        <v>133</v>
      </c>
      <c r="G66" s="59"/>
      <c r="H66" s="89">
        <v>242.52</v>
      </c>
      <c r="I66" s="49" t="s">
        <v>356</v>
      </c>
      <c r="J66" s="85"/>
      <c r="K66" s="25">
        <f t="shared" si="1"/>
        <v>0</v>
      </c>
    </row>
    <row r="67" spans="1:11" ht="12.75">
      <c r="A67" s="21"/>
      <c r="B67" s="39" t="s">
        <v>218</v>
      </c>
      <c r="C67" s="61" t="s">
        <v>221</v>
      </c>
      <c r="D67" s="56" t="s">
        <v>217</v>
      </c>
      <c r="E67" s="56">
        <v>38</v>
      </c>
      <c r="F67" s="6" t="s">
        <v>133</v>
      </c>
      <c r="G67" s="6"/>
      <c r="H67" s="25">
        <v>321.93</v>
      </c>
      <c r="I67" s="49" t="s">
        <v>357</v>
      </c>
      <c r="J67" s="85"/>
      <c r="K67" s="25">
        <f t="shared" si="1"/>
        <v>0</v>
      </c>
    </row>
    <row r="68" spans="1:11" ht="12.75">
      <c r="A68" s="21"/>
      <c r="B68" s="40"/>
      <c r="C68" s="63" t="s">
        <v>222</v>
      </c>
      <c r="D68" s="57">
        <v>2</v>
      </c>
      <c r="E68" s="57">
        <v>50</v>
      </c>
      <c r="F68" s="58" t="s">
        <v>133</v>
      </c>
      <c r="G68" s="58"/>
      <c r="H68" s="88">
        <v>435.63</v>
      </c>
      <c r="I68" s="49" t="s">
        <v>358</v>
      </c>
      <c r="J68" s="85"/>
      <c r="K68" s="25">
        <f t="shared" si="1"/>
        <v>0</v>
      </c>
    </row>
    <row r="69" spans="1:11" ht="12.75">
      <c r="A69" s="21"/>
      <c r="B69" s="39" t="s">
        <v>230</v>
      </c>
      <c r="C69" s="61" t="s">
        <v>224</v>
      </c>
      <c r="D69" s="68" t="s">
        <v>16</v>
      </c>
      <c r="E69" s="54">
        <v>20</v>
      </c>
      <c r="F69" s="6" t="s">
        <v>133</v>
      </c>
      <c r="G69" s="6"/>
      <c r="H69" s="89">
        <v>96.55</v>
      </c>
      <c r="I69" s="49" t="s">
        <v>359</v>
      </c>
      <c r="J69" s="85"/>
      <c r="K69" s="25">
        <f t="shared" si="1"/>
        <v>0</v>
      </c>
    </row>
    <row r="70" spans="1:11" ht="12.75">
      <c r="A70" s="21"/>
      <c r="B70" s="39" t="s">
        <v>229</v>
      </c>
      <c r="C70" s="61" t="s">
        <v>225</v>
      </c>
      <c r="D70" s="69" t="s">
        <v>17</v>
      </c>
      <c r="E70" s="56">
        <v>25</v>
      </c>
      <c r="F70" s="6" t="s">
        <v>133</v>
      </c>
      <c r="G70" s="6"/>
      <c r="H70" s="25">
        <v>141.18</v>
      </c>
      <c r="I70" s="49" t="s">
        <v>360</v>
      </c>
      <c r="J70" s="85"/>
      <c r="K70" s="25">
        <f t="shared" si="1"/>
        <v>0</v>
      </c>
    </row>
    <row r="71" spans="1:11" ht="12.75">
      <c r="A71" s="21"/>
      <c r="B71" s="35"/>
      <c r="C71" s="61" t="s">
        <v>226</v>
      </c>
      <c r="D71" s="56" t="s">
        <v>216</v>
      </c>
      <c r="E71" s="56">
        <v>32</v>
      </c>
      <c r="F71" s="6" t="s">
        <v>133</v>
      </c>
      <c r="G71" s="6"/>
      <c r="H71" s="25">
        <v>216.55</v>
      </c>
      <c r="I71" s="49" t="s">
        <v>361</v>
      </c>
      <c r="J71" s="85"/>
      <c r="K71" s="25">
        <f t="shared" si="1"/>
        <v>0</v>
      </c>
    </row>
    <row r="72" spans="1:11" ht="12.75">
      <c r="A72" s="21"/>
      <c r="B72" s="35"/>
      <c r="C72" s="61" t="s">
        <v>227</v>
      </c>
      <c r="D72" s="56" t="s">
        <v>217</v>
      </c>
      <c r="E72" s="56">
        <v>38</v>
      </c>
      <c r="F72" s="6" t="s">
        <v>133</v>
      </c>
      <c r="G72" s="6"/>
      <c r="H72" s="25">
        <v>282.61</v>
      </c>
      <c r="I72" s="49" t="s">
        <v>362</v>
      </c>
      <c r="J72" s="85"/>
      <c r="K72" s="25">
        <f t="shared" si="1"/>
        <v>0</v>
      </c>
    </row>
    <row r="73" spans="1:11" ht="12.75">
      <c r="A73" s="21"/>
      <c r="B73" s="35"/>
      <c r="C73" s="61" t="s">
        <v>228</v>
      </c>
      <c r="D73" s="56">
        <v>2</v>
      </c>
      <c r="E73" s="56">
        <v>50</v>
      </c>
      <c r="F73" s="6" t="s">
        <v>133</v>
      </c>
      <c r="G73" s="6"/>
      <c r="H73" s="88">
        <v>372.61</v>
      </c>
      <c r="I73" s="49" t="s">
        <v>363</v>
      </c>
      <c r="J73" s="85"/>
      <c r="K73" s="25">
        <f t="shared" si="1"/>
        <v>0</v>
      </c>
    </row>
    <row r="74" spans="1:11" ht="12.75" customHeight="1">
      <c r="A74" s="21"/>
      <c r="B74" s="36" t="s">
        <v>193</v>
      </c>
      <c r="C74" s="70">
        <v>48459</v>
      </c>
      <c r="D74" s="62" t="s">
        <v>23</v>
      </c>
      <c r="E74" s="62" t="s">
        <v>84</v>
      </c>
      <c r="F74" s="59" t="s">
        <v>133</v>
      </c>
      <c r="G74" s="59"/>
      <c r="H74" s="91">
        <v>12.53</v>
      </c>
      <c r="I74" s="49" t="s">
        <v>364</v>
      </c>
      <c r="J74" s="85"/>
      <c r="K74" s="25">
        <f t="shared" si="1"/>
        <v>0</v>
      </c>
    </row>
    <row r="75" spans="1:11" ht="12.75" customHeight="1">
      <c r="A75" s="21"/>
      <c r="B75" s="35"/>
      <c r="C75" s="61">
        <v>48460</v>
      </c>
      <c r="D75" s="61" t="s">
        <v>24</v>
      </c>
      <c r="E75" s="56" t="s">
        <v>85</v>
      </c>
      <c r="F75" s="6" t="s">
        <v>133</v>
      </c>
      <c r="G75" s="6"/>
      <c r="H75" s="25">
        <v>19.41</v>
      </c>
      <c r="I75" s="49" t="s">
        <v>365</v>
      </c>
      <c r="J75" s="85"/>
      <c r="K75" s="25">
        <f t="shared" si="1"/>
        <v>0</v>
      </c>
    </row>
    <row r="76" spans="1:11" ht="12.75" customHeight="1">
      <c r="A76" s="21"/>
      <c r="B76" s="35"/>
      <c r="C76" s="61">
        <v>48461</v>
      </c>
      <c r="D76" s="61" t="s">
        <v>25</v>
      </c>
      <c r="E76" s="56" t="s">
        <v>86</v>
      </c>
      <c r="F76" s="6" t="s">
        <v>133</v>
      </c>
      <c r="G76" s="6"/>
      <c r="H76" s="25">
        <v>19.41</v>
      </c>
      <c r="I76" s="49" t="s">
        <v>366</v>
      </c>
      <c r="J76" s="85"/>
      <c r="K76" s="25">
        <f t="shared" si="1"/>
        <v>0</v>
      </c>
    </row>
    <row r="77" spans="1:11" ht="12.75" customHeight="1">
      <c r="A77" s="21"/>
      <c r="B77" s="35"/>
      <c r="C77" s="61">
        <v>48462</v>
      </c>
      <c r="D77" s="61" t="s">
        <v>26</v>
      </c>
      <c r="E77" s="61" t="s">
        <v>87</v>
      </c>
      <c r="F77" s="6" t="s">
        <v>133</v>
      </c>
      <c r="G77" s="6"/>
      <c r="H77" s="25">
        <v>20</v>
      </c>
      <c r="I77" s="49" t="s">
        <v>367</v>
      </c>
      <c r="J77" s="85"/>
      <c r="K77" s="25">
        <f t="shared" si="1"/>
        <v>0</v>
      </c>
    </row>
    <row r="78" spans="1:11" ht="12.75" customHeight="1">
      <c r="A78" s="21"/>
      <c r="B78" s="35"/>
      <c r="C78" s="61">
        <v>48463</v>
      </c>
      <c r="D78" s="61" t="s">
        <v>27</v>
      </c>
      <c r="E78" s="61" t="s">
        <v>88</v>
      </c>
      <c r="F78" s="6" t="s">
        <v>133</v>
      </c>
      <c r="G78" s="6"/>
      <c r="H78" s="25">
        <v>20</v>
      </c>
      <c r="I78" s="49" t="s">
        <v>368</v>
      </c>
      <c r="J78" s="85"/>
      <c r="K78" s="25">
        <f aca="true" t="shared" si="2" ref="K78:K109">J78*H78</f>
        <v>0</v>
      </c>
    </row>
    <row r="79" spans="1:11" ht="12.75" customHeight="1">
      <c r="A79" s="21"/>
      <c r="B79" s="35"/>
      <c r="C79" s="61">
        <v>48464</v>
      </c>
      <c r="D79" s="61" t="s">
        <v>28</v>
      </c>
      <c r="E79" s="61" t="s">
        <v>89</v>
      </c>
      <c r="F79" s="6" t="s">
        <v>133</v>
      </c>
      <c r="G79" s="6"/>
      <c r="H79" s="25">
        <v>20</v>
      </c>
      <c r="I79" s="49" t="s">
        <v>369</v>
      </c>
      <c r="J79" s="85"/>
      <c r="K79" s="25">
        <f t="shared" si="2"/>
        <v>0</v>
      </c>
    </row>
    <row r="80" spans="1:11" ht="12.75" customHeight="1">
      <c r="A80" s="21"/>
      <c r="B80" s="35"/>
      <c r="C80" s="61">
        <v>48465</v>
      </c>
      <c r="D80" s="61" t="s">
        <v>29</v>
      </c>
      <c r="E80" s="61" t="s">
        <v>90</v>
      </c>
      <c r="F80" s="6" t="s">
        <v>133</v>
      </c>
      <c r="G80" s="6"/>
      <c r="H80" s="25">
        <v>34.29</v>
      </c>
      <c r="I80" s="49" t="s">
        <v>370</v>
      </c>
      <c r="J80" s="85"/>
      <c r="K80" s="25">
        <f t="shared" si="2"/>
        <v>0</v>
      </c>
    </row>
    <row r="81" spans="1:11" ht="12.75" customHeight="1">
      <c r="A81" s="21"/>
      <c r="B81" s="35"/>
      <c r="C81" s="61">
        <v>48466</v>
      </c>
      <c r="D81" s="61" t="s">
        <v>30</v>
      </c>
      <c r="E81" s="61" t="s">
        <v>91</v>
      </c>
      <c r="F81" s="6" t="s">
        <v>133</v>
      </c>
      <c r="G81" s="6"/>
      <c r="H81" s="25">
        <v>31.94</v>
      </c>
      <c r="I81" s="49" t="s">
        <v>371</v>
      </c>
      <c r="J81" s="85"/>
      <c r="K81" s="25">
        <f t="shared" si="2"/>
        <v>0</v>
      </c>
    </row>
    <row r="82" spans="1:11" ht="12.75" customHeight="1">
      <c r="A82" s="21"/>
      <c r="B82" s="35"/>
      <c r="C82" s="61">
        <v>48467</v>
      </c>
      <c r="D82" s="61" t="s">
        <v>31</v>
      </c>
      <c r="E82" s="61" t="s">
        <v>92</v>
      </c>
      <c r="F82" s="6" t="s">
        <v>133</v>
      </c>
      <c r="G82" s="6"/>
      <c r="H82" s="25">
        <v>31.94</v>
      </c>
      <c r="I82" s="49" t="s">
        <v>372</v>
      </c>
      <c r="J82" s="85"/>
      <c r="K82" s="25">
        <f t="shared" si="2"/>
        <v>0</v>
      </c>
    </row>
    <row r="83" spans="1:11" ht="12.75" customHeight="1">
      <c r="A83" s="21"/>
      <c r="B83" s="35"/>
      <c r="C83" s="61">
        <v>48468</v>
      </c>
      <c r="D83" s="61" t="s">
        <v>32</v>
      </c>
      <c r="E83" s="61" t="s">
        <v>93</v>
      </c>
      <c r="F83" s="6" t="s">
        <v>133</v>
      </c>
      <c r="G83" s="6"/>
      <c r="H83" s="25">
        <v>31.94</v>
      </c>
      <c r="I83" s="49" t="s">
        <v>373</v>
      </c>
      <c r="J83" s="85"/>
      <c r="K83" s="25">
        <f t="shared" si="2"/>
        <v>0</v>
      </c>
    </row>
    <row r="84" spans="1:11" ht="12.75" customHeight="1">
      <c r="A84" s="21"/>
      <c r="B84" s="35"/>
      <c r="C84" s="61">
        <v>48472</v>
      </c>
      <c r="D84" s="61" t="s">
        <v>189</v>
      </c>
      <c r="E84" s="61" t="s">
        <v>190</v>
      </c>
      <c r="F84" s="6" t="s">
        <v>133</v>
      </c>
      <c r="G84" s="6"/>
      <c r="H84" s="25">
        <v>60</v>
      </c>
      <c r="I84" s="49" t="s">
        <v>374</v>
      </c>
      <c r="J84" s="85"/>
      <c r="K84" s="25">
        <f t="shared" si="2"/>
        <v>0</v>
      </c>
    </row>
    <row r="85" spans="1:11" ht="12.75" customHeight="1">
      <c r="A85" s="21"/>
      <c r="B85" s="35"/>
      <c r="C85" s="61">
        <v>48473</v>
      </c>
      <c r="D85" s="61" t="s">
        <v>191</v>
      </c>
      <c r="E85" s="61" t="s">
        <v>192</v>
      </c>
      <c r="F85" s="6" t="s">
        <v>133</v>
      </c>
      <c r="G85" s="6"/>
      <c r="H85" s="25">
        <v>60</v>
      </c>
      <c r="I85" s="49" t="s">
        <v>375</v>
      </c>
      <c r="J85" s="85"/>
      <c r="K85" s="25">
        <f t="shared" si="2"/>
        <v>0</v>
      </c>
    </row>
    <row r="86" spans="1:11" ht="12.75" customHeight="1">
      <c r="A86" s="21"/>
      <c r="B86" s="35"/>
      <c r="C86" s="61">
        <v>48469</v>
      </c>
      <c r="D86" s="61" t="s">
        <v>33</v>
      </c>
      <c r="E86" s="61" t="s">
        <v>94</v>
      </c>
      <c r="F86" s="6" t="s">
        <v>133</v>
      </c>
      <c r="G86" s="6"/>
      <c r="H86" s="25">
        <v>55.51</v>
      </c>
      <c r="I86" s="49" t="s">
        <v>376</v>
      </c>
      <c r="J86" s="85"/>
      <c r="K86" s="25">
        <f t="shared" si="2"/>
        <v>0</v>
      </c>
    </row>
    <row r="87" spans="1:11" ht="12.75" customHeight="1">
      <c r="A87" s="21"/>
      <c r="B87" s="35"/>
      <c r="C87" s="61">
        <v>48470</v>
      </c>
      <c r="D87" s="61" t="s">
        <v>34</v>
      </c>
      <c r="E87" s="61" t="s">
        <v>95</v>
      </c>
      <c r="F87" s="6" t="s">
        <v>133</v>
      </c>
      <c r="G87" s="6"/>
      <c r="H87" s="25">
        <v>82.86</v>
      </c>
      <c r="I87" s="49" t="s">
        <v>377</v>
      </c>
      <c r="J87" s="85"/>
      <c r="K87" s="25">
        <f t="shared" si="2"/>
        <v>0</v>
      </c>
    </row>
    <row r="88" spans="1:11" ht="12.75" customHeight="1">
      <c r="A88" s="21"/>
      <c r="B88" s="40"/>
      <c r="C88" s="63">
        <v>48471</v>
      </c>
      <c r="D88" s="63" t="s">
        <v>35</v>
      </c>
      <c r="E88" s="63" t="s">
        <v>96</v>
      </c>
      <c r="F88" s="58" t="s">
        <v>133</v>
      </c>
      <c r="G88" s="58"/>
      <c r="H88" s="88">
        <v>103.11</v>
      </c>
      <c r="I88" s="49" t="s">
        <v>378</v>
      </c>
      <c r="J88" s="85"/>
      <c r="K88" s="25">
        <f t="shared" si="2"/>
        <v>0</v>
      </c>
    </row>
    <row r="89" spans="1:11" ht="12.75" customHeight="1">
      <c r="A89" s="21"/>
      <c r="B89" s="36" t="s">
        <v>179</v>
      </c>
      <c r="C89" s="62">
        <v>48493</v>
      </c>
      <c r="D89" s="62" t="s">
        <v>36</v>
      </c>
      <c r="E89" s="62" t="s">
        <v>97</v>
      </c>
      <c r="F89" s="59" t="s">
        <v>133</v>
      </c>
      <c r="G89" s="59"/>
      <c r="H89" s="89">
        <v>37.63</v>
      </c>
      <c r="I89" s="49" t="s">
        <v>379</v>
      </c>
      <c r="J89" s="85"/>
      <c r="K89" s="25">
        <f t="shared" si="2"/>
        <v>0</v>
      </c>
    </row>
    <row r="90" spans="1:11" ht="12.75" customHeight="1">
      <c r="A90" s="21"/>
      <c r="B90" s="35"/>
      <c r="C90" s="61">
        <v>48497</v>
      </c>
      <c r="D90" s="61" t="s">
        <v>37</v>
      </c>
      <c r="E90" s="61" t="s">
        <v>98</v>
      </c>
      <c r="F90" s="6" t="s">
        <v>133</v>
      </c>
      <c r="G90" s="6"/>
      <c r="H90" s="25">
        <v>37.63</v>
      </c>
      <c r="I90" s="49" t="s">
        <v>380</v>
      </c>
      <c r="J90" s="85"/>
      <c r="K90" s="25">
        <f t="shared" si="2"/>
        <v>0</v>
      </c>
    </row>
    <row r="91" spans="1:11" ht="12.75" customHeight="1">
      <c r="A91" s="21"/>
      <c r="B91" s="35"/>
      <c r="C91" s="61">
        <v>48498</v>
      </c>
      <c r="D91" s="61" t="s">
        <v>38</v>
      </c>
      <c r="E91" s="61" t="s">
        <v>99</v>
      </c>
      <c r="F91" s="6" t="s">
        <v>133</v>
      </c>
      <c r="G91" s="6"/>
      <c r="H91" s="25">
        <v>37.63</v>
      </c>
      <c r="I91" s="49" t="s">
        <v>381</v>
      </c>
      <c r="J91" s="85"/>
      <c r="K91" s="25">
        <f t="shared" si="2"/>
        <v>0</v>
      </c>
    </row>
    <row r="92" spans="1:11" ht="12.75" customHeight="1">
      <c r="A92" s="21"/>
      <c r="B92" s="35"/>
      <c r="C92" s="61">
        <v>48495</v>
      </c>
      <c r="D92" s="61" t="s">
        <v>39</v>
      </c>
      <c r="E92" s="61" t="s">
        <v>100</v>
      </c>
      <c r="F92" s="6" t="s">
        <v>133</v>
      </c>
      <c r="G92" s="6"/>
      <c r="H92" s="25">
        <v>37.63</v>
      </c>
      <c r="I92" s="49" t="s">
        <v>382</v>
      </c>
      <c r="J92" s="85"/>
      <c r="K92" s="25">
        <f t="shared" si="2"/>
        <v>0</v>
      </c>
    </row>
    <row r="93" spans="1:11" ht="12.75" customHeight="1">
      <c r="A93" s="21"/>
      <c r="B93" s="35"/>
      <c r="C93" s="61">
        <v>48499</v>
      </c>
      <c r="D93" s="61" t="s">
        <v>40</v>
      </c>
      <c r="E93" s="61" t="s">
        <v>101</v>
      </c>
      <c r="F93" s="6" t="s">
        <v>133</v>
      </c>
      <c r="G93" s="6"/>
      <c r="H93" s="25">
        <v>69.95</v>
      </c>
      <c r="I93" s="49" t="s">
        <v>383</v>
      </c>
      <c r="J93" s="85"/>
      <c r="K93" s="25">
        <f t="shared" si="2"/>
        <v>0</v>
      </c>
    </row>
    <row r="94" spans="1:11" ht="12.75" customHeight="1">
      <c r="A94" s="21"/>
      <c r="B94" s="35"/>
      <c r="C94" s="61">
        <v>48506</v>
      </c>
      <c r="D94" s="61" t="s">
        <v>41</v>
      </c>
      <c r="E94" s="61" t="s">
        <v>102</v>
      </c>
      <c r="F94" s="6" t="s">
        <v>133</v>
      </c>
      <c r="G94" s="6"/>
      <c r="H94" s="25">
        <v>69.95</v>
      </c>
      <c r="I94" s="49" t="s">
        <v>384</v>
      </c>
      <c r="J94" s="85"/>
      <c r="K94" s="25">
        <f t="shared" si="2"/>
        <v>0</v>
      </c>
    </row>
    <row r="95" spans="1:11" ht="12.75" customHeight="1">
      <c r="A95" s="21"/>
      <c r="B95" s="35"/>
      <c r="C95" s="61">
        <v>48501</v>
      </c>
      <c r="D95" s="61" t="s">
        <v>42</v>
      </c>
      <c r="E95" s="61" t="s">
        <v>103</v>
      </c>
      <c r="F95" s="6" t="s">
        <v>133</v>
      </c>
      <c r="G95" s="6"/>
      <c r="H95" s="25">
        <v>69.95</v>
      </c>
      <c r="I95" s="49" t="s">
        <v>385</v>
      </c>
      <c r="J95" s="85"/>
      <c r="K95" s="25">
        <f t="shared" si="2"/>
        <v>0</v>
      </c>
    </row>
    <row r="96" spans="1:11" ht="12.75" customHeight="1">
      <c r="A96" s="21"/>
      <c r="B96" s="35"/>
      <c r="C96" s="61">
        <v>48502</v>
      </c>
      <c r="D96" s="61" t="s">
        <v>43</v>
      </c>
      <c r="E96" s="61" t="s">
        <v>104</v>
      </c>
      <c r="F96" s="6" t="s">
        <v>133</v>
      </c>
      <c r="G96" s="6"/>
      <c r="H96" s="25">
        <v>69.95</v>
      </c>
      <c r="I96" s="49" t="s">
        <v>386</v>
      </c>
      <c r="J96" s="85"/>
      <c r="K96" s="25">
        <f t="shared" si="2"/>
        <v>0</v>
      </c>
    </row>
    <row r="97" spans="1:11" ht="12.75" customHeight="1">
      <c r="A97" s="21"/>
      <c r="B97" s="35"/>
      <c r="C97" s="61">
        <v>48504</v>
      </c>
      <c r="D97" s="61" t="s">
        <v>44</v>
      </c>
      <c r="E97" s="61" t="s">
        <v>105</v>
      </c>
      <c r="F97" s="6" t="s">
        <v>133</v>
      </c>
      <c r="G97" s="6"/>
      <c r="H97" s="25">
        <v>69.95</v>
      </c>
      <c r="I97" s="49" t="s">
        <v>387</v>
      </c>
      <c r="J97" s="85"/>
      <c r="K97" s="25">
        <f t="shared" si="2"/>
        <v>0</v>
      </c>
    </row>
    <row r="98" spans="1:11" ht="12.75" customHeight="1">
      <c r="A98" s="21"/>
      <c r="B98" s="35"/>
      <c r="C98" s="61">
        <v>48505</v>
      </c>
      <c r="D98" s="61" t="s">
        <v>45</v>
      </c>
      <c r="E98" s="61" t="s">
        <v>106</v>
      </c>
      <c r="F98" s="6" t="s">
        <v>133</v>
      </c>
      <c r="G98" s="6"/>
      <c r="H98" s="25">
        <v>104.87</v>
      </c>
      <c r="I98" s="49" t="s">
        <v>388</v>
      </c>
      <c r="J98" s="85"/>
      <c r="K98" s="25">
        <f t="shared" si="2"/>
        <v>0</v>
      </c>
    </row>
    <row r="99" spans="1:11" ht="12.75" customHeight="1">
      <c r="A99" s="21"/>
      <c r="B99" s="35"/>
      <c r="C99" s="61">
        <v>48507</v>
      </c>
      <c r="D99" s="61" t="s">
        <v>46</v>
      </c>
      <c r="E99" s="61" t="s">
        <v>107</v>
      </c>
      <c r="F99" s="6" t="s">
        <v>133</v>
      </c>
      <c r="G99" s="6"/>
      <c r="H99" s="25">
        <v>104.87</v>
      </c>
      <c r="I99" s="49" t="s">
        <v>389</v>
      </c>
      <c r="J99" s="85"/>
      <c r="K99" s="25">
        <f t="shared" si="2"/>
        <v>0</v>
      </c>
    </row>
    <row r="100" spans="1:11" ht="12.75" customHeight="1">
      <c r="A100" s="21"/>
      <c r="B100" s="35"/>
      <c r="C100" s="61">
        <v>48508</v>
      </c>
      <c r="D100" s="61" t="s">
        <v>47</v>
      </c>
      <c r="E100" s="61" t="s">
        <v>108</v>
      </c>
      <c r="F100" s="6" t="s">
        <v>133</v>
      </c>
      <c r="G100" s="6"/>
      <c r="H100" s="25">
        <v>104.87</v>
      </c>
      <c r="I100" s="49" t="s">
        <v>390</v>
      </c>
      <c r="J100" s="85"/>
      <c r="K100" s="25">
        <f t="shared" si="2"/>
        <v>0</v>
      </c>
    </row>
    <row r="101" spans="1:11" ht="12.75" customHeight="1">
      <c r="A101" s="21"/>
      <c r="B101" s="35"/>
      <c r="C101" s="61">
        <v>48509</v>
      </c>
      <c r="D101" s="61" t="s">
        <v>48</v>
      </c>
      <c r="E101" s="61" t="s">
        <v>109</v>
      </c>
      <c r="F101" s="6" t="s">
        <v>133</v>
      </c>
      <c r="G101" s="6"/>
      <c r="H101" s="25">
        <v>84.39</v>
      </c>
      <c r="I101" s="49" t="s">
        <v>391</v>
      </c>
      <c r="J101" s="85"/>
      <c r="K101" s="25">
        <f t="shared" si="2"/>
        <v>0</v>
      </c>
    </row>
    <row r="102" spans="1:11" ht="12.75" customHeight="1">
      <c r="A102" s="21"/>
      <c r="B102" s="35"/>
      <c r="C102" s="61">
        <v>48510</v>
      </c>
      <c r="D102" s="61" t="s">
        <v>49</v>
      </c>
      <c r="E102" s="61" t="s">
        <v>110</v>
      </c>
      <c r="F102" s="6" t="s">
        <v>133</v>
      </c>
      <c r="G102" s="6"/>
      <c r="H102" s="25">
        <v>84.39</v>
      </c>
      <c r="I102" s="49" t="s">
        <v>392</v>
      </c>
      <c r="J102" s="85"/>
      <c r="K102" s="25">
        <f t="shared" si="2"/>
        <v>0</v>
      </c>
    </row>
    <row r="103" spans="1:11" ht="12.75" customHeight="1">
      <c r="A103" s="21"/>
      <c r="B103" s="35"/>
      <c r="C103" s="61">
        <v>48511</v>
      </c>
      <c r="D103" s="61" t="s">
        <v>50</v>
      </c>
      <c r="E103" s="61" t="s">
        <v>111</v>
      </c>
      <c r="F103" s="6" t="s">
        <v>133</v>
      </c>
      <c r="G103" s="6"/>
      <c r="H103" s="25">
        <v>84.39</v>
      </c>
      <c r="I103" s="49" t="s">
        <v>393</v>
      </c>
      <c r="J103" s="85"/>
      <c r="K103" s="25">
        <f t="shared" si="2"/>
        <v>0</v>
      </c>
    </row>
    <row r="104" spans="1:11" ht="12.75" customHeight="1">
      <c r="A104" s="21"/>
      <c r="B104" s="35"/>
      <c r="C104" s="61">
        <v>48512</v>
      </c>
      <c r="D104" s="61" t="s">
        <v>51</v>
      </c>
      <c r="E104" s="61" t="s">
        <v>112</v>
      </c>
      <c r="F104" s="6" t="s">
        <v>133</v>
      </c>
      <c r="G104" s="6"/>
      <c r="H104" s="25">
        <v>230.88</v>
      </c>
      <c r="I104" s="49" t="s">
        <v>394</v>
      </c>
      <c r="J104" s="85"/>
      <c r="K104" s="25">
        <f t="shared" si="2"/>
        <v>0</v>
      </c>
    </row>
    <row r="105" spans="1:11" ht="12.75" customHeight="1">
      <c r="A105" s="21"/>
      <c r="B105" s="35"/>
      <c r="C105" s="61">
        <v>48513</v>
      </c>
      <c r="D105" s="61" t="s">
        <v>52</v>
      </c>
      <c r="E105" s="61" t="s">
        <v>113</v>
      </c>
      <c r="F105" s="6" t="s">
        <v>133</v>
      </c>
      <c r="G105" s="6"/>
      <c r="H105" s="25">
        <v>133.79</v>
      </c>
      <c r="I105" s="49" t="s">
        <v>395</v>
      </c>
      <c r="J105" s="85"/>
      <c r="K105" s="25">
        <f t="shared" si="2"/>
        <v>0</v>
      </c>
    </row>
    <row r="106" spans="1:11" ht="12.75" customHeight="1">
      <c r="A106" s="21"/>
      <c r="B106" s="35"/>
      <c r="C106" s="61">
        <v>48514</v>
      </c>
      <c r="D106" s="61" t="s">
        <v>53</v>
      </c>
      <c r="E106" s="61" t="s">
        <v>114</v>
      </c>
      <c r="F106" s="6" t="s">
        <v>133</v>
      </c>
      <c r="G106" s="6"/>
      <c r="H106" s="25">
        <v>133.79</v>
      </c>
      <c r="I106" s="49" t="s">
        <v>396</v>
      </c>
      <c r="J106" s="85"/>
      <c r="K106" s="25">
        <f t="shared" si="2"/>
        <v>0</v>
      </c>
    </row>
    <row r="107" spans="1:11" ht="12.75" customHeight="1">
      <c r="A107" s="21"/>
      <c r="B107" s="35"/>
      <c r="C107" s="61">
        <v>48515</v>
      </c>
      <c r="D107" s="61" t="s">
        <v>54</v>
      </c>
      <c r="E107" s="61" t="s">
        <v>115</v>
      </c>
      <c r="F107" s="6" t="s">
        <v>133</v>
      </c>
      <c r="G107" s="6"/>
      <c r="H107" s="25">
        <v>133.79</v>
      </c>
      <c r="I107" s="49" t="s">
        <v>397</v>
      </c>
      <c r="J107" s="85"/>
      <c r="K107" s="25">
        <f t="shared" si="2"/>
        <v>0</v>
      </c>
    </row>
    <row r="108" spans="1:11" ht="12.75" customHeight="1">
      <c r="A108" s="21"/>
      <c r="B108" s="35"/>
      <c r="C108" s="61">
        <v>48530</v>
      </c>
      <c r="D108" s="61" t="s">
        <v>55</v>
      </c>
      <c r="E108" s="61" t="s">
        <v>116</v>
      </c>
      <c r="F108" s="6" t="s">
        <v>133</v>
      </c>
      <c r="G108" s="6"/>
      <c r="H108" s="25">
        <v>183.22</v>
      </c>
      <c r="I108" s="49" t="s">
        <v>398</v>
      </c>
      <c r="J108" s="85"/>
      <c r="K108" s="25">
        <f t="shared" si="2"/>
        <v>0</v>
      </c>
    </row>
    <row r="109" spans="1:11" ht="12.75" customHeight="1">
      <c r="A109" s="21"/>
      <c r="B109" s="35"/>
      <c r="C109" s="61">
        <v>48516</v>
      </c>
      <c r="D109" s="61" t="s">
        <v>56</v>
      </c>
      <c r="E109" s="61" t="s">
        <v>117</v>
      </c>
      <c r="F109" s="6" t="s">
        <v>133</v>
      </c>
      <c r="G109" s="6"/>
      <c r="H109" s="25">
        <v>183.22</v>
      </c>
      <c r="I109" s="49" t="s">
        <v>399</v>
      </c>
      <c r="J109" s="85"/>
      <c r="K109" s="25">
        <f t="shared" si="2"/>
        <v>0</v>
      </c>
    </row>
    <row r="110" spans="1:11" ht="12.75" customHeight="1">
      <c r="A110" s="21"/>
      <c r="B110" s="35"/>
      <c r="C110" s="61">
        <v>48531</v>
      </c>
      <c r="D110" s="61" t="s">
        <v>57</v>
      </c>
      <c r="E110" s="61" t="s">
        <v>118</v>
      </c>
      <c r="F110" s="6" t="s">
        <v>133</v>
      </c>
      <c r="G110" s="6"/>
      <c r="H110" s="25">
        <v>198.66</v>
      </c>
      <c r="I110" s="49" t="s">
        <v>400</v>
      </c>
      <c r="J110" s="85"/>
      <c r="K110" s="25">
        <f aca="true" t="shared" si="3" ref="K110:K141">J110*H110</f>
        <v>0</v>
      </c>
    </row>
    <row r="111" spans="1:11" ht="12.75" customHeight="1">
      <c r="A111" s="21"/>
      <c r="B111" s="35"/>
      <c r="C111" s="61">
        <v>48532</v>
      </c>
      <c r="D111" s="61" t="s">
        <v>194</v>
      </c>
      <c r="E111" s="61" t="s">
        <v>195</v>
      </c>
      <c r="F111" s="6" t="s">
        <v>133</v>
      </c>
      <c r="G111" s="6"/>
      <c r="H111" s="25">
        <v>198.66</v>
      </c>
      <c r="I111" s="49" t="s">
        <v>401</v>
      </c>
      <c r="J111" s="85"/>
      <c r="K111" s="25">
        <f t="shared" si="3"/>
        <v>0</v>
      </c>
    </row>
    <row r="112" spans="1:11" ht="13.5" customHeight="1">
      <c r="A112" s="21"/>
      <c r="B112" s="35"/>
      <c r="C112" s="61">
        <v>48517</v>
      </c>
      <c r="D112" s="61" t="s">
        <v>58</v>
      </c>
      <c r="E112" s="61" t="s">
        <v>119</v>
      </c>
      <c r="F112" s="6" t="s">
        <v>133</v>
      </c>
      <c r="G112" s="6"/>
      <c r="H112" s="25">
        <v>229.16</v>
      </c>
      <c r="I112" s="49" t="s">
        <v>402</v>
      </c>
      <c r="J112" s="85"/>
      <c r="K112" s="25">
        <f t="shared" si="3"/>
        <v>0</v>
      </c>
    </row>
    <row r="113" spans="1:11" ht="12.75" customHeight="1">
      <c r="A113" s="21"/>
      <c r="B113" s="35"/>
      <c r="C113" s="61">
        <v>48518</v>
      </c>
      <c r="D113" s="61" t="s">
        <v>59</v>
      </c>
      <c r="E113" s="61" t="s">
        <v>120</v>
      </c>
      <c r="F113" s="6" t="s">
        <v>133</v>
      </c>
      <c r="G113" s="6"/>
      <c r="H113" s="88">
        <v>229.16</v>
      </c>
      <c r="I113" s="49" t="s">
        <v>403</v>
      </c>
      <c r="J113" s="85"/>
      <c r="K113" s="25">
        <f t="shared" si="3"/>
        <v>0</v>
      </c>
    </row>
    <row r="114" spans="1:11" ht="12.75" customHeight="1">
      <c r="A114" s="21"/>
      <c r="B114" s="36" t="s">
        <v>137</v>
      </c>
      <c r="C114" s="62">
        <v>48519</v>
      </c>
      <c r="D114" s="54" t="s">
        <v>60</v>
      </c>
      <c r="E114" s="62">
        <v>20</v>
      </c>
      <c r="F114" s="59" t="s">
        <v>133</v>
      </c>
      <c r="G114" s="59"/>
      <c r="H114" s="89">
        <v>47.65</v>
      </c>
      <c r="I114" s="49" t="s">
        <v>404</v>
      </c>
      <c r="J114" s="85"/>
      <c r="K114" s="25">
        <f t="shared" si="3"/>
        <v>0</v>
      </c>
    </row>
    <row r="115" spans="1:11" ht="12.75" customHeight="1">
      <c r="A115" s="21"/>
      <c r="B115" s="35"/>
      <c r="C115" s="61">
        <v>48520</v>
      </c>
      <c r="D115" s="56" t="s">
        <v>61</v>
      </c>
      <c r="E115" s="61">
        <v>25</v>
      </c>
      <c r="F115" s="6" t="s">
        <v>133</v>
      </c>
      <c r="G115" s="6"/>
      <c r="H115" s="25">
        <v>86.22</v>
      </c>
      <c r="I115" s="49" t="s">
        <v>405</v>
      </c>
      <c r="J115" s="85"/>
      <c r="K115" s="25">
        <f t="shared" si="3"/>
        <v>0</v>
      </c>
    </row>
    <row r="116" spans="1:11" ht="12.75" customHeight="1">
      <c r="A116" s="21"/>
      <c r="B116" s="35"/>
      <c r="C116" s="61">
        <v>48521</v>
      </c>
      <c r="D116" s="71" t="s">
        <v>62</v>
      </c>
      <c r="E116" s="61">
        <v>32</v>
      </c>
      <c r="F116" s="6" t="s">
        <v>133</v>
      </c>
      <c r="G116" s="6"/>
      <c r="H116" s="25">
        <v>150.25</v>
      </c>
      <c r="I116" s="49" t="s">
        <v>406</v>
      </c>
      <c r="J116" s="85"/>
      <c r="K116" s="25">
        <f t="shared" si="3"/>
        <v>0</v>
      </c>
    </row>
    <row r="117" spans="1:11" ht="12.75" customHeight="1">
      <c r="A117" s="21"/>
      <c r="B117" s="35"/>
      <c r="C117" s="61">
        <v>48522</v>
      </c>
      <c r="D117" s="56" t="s">
        <v>63</v>
      </c>
      <c r="E117" s="61">
        <v>40</v>
      </c>
      <c r="F117" s="6" t="s">
        <v>133</v>
      </c>
      <c r="G117" s="6"/>
      <c r="H117" s="25">
        <v>177.98</v>
      </c>
      <c r="I117" s="49" t="s">
        <v>407</v>
      </c>
      <c r="J117" s="85"/>
      <c r="K117" s="25">
        <f t="shared" si="3"/>
        <v>0</v>
      </c>
    </row>
    <row r="118" spans="1:11" ht="12.75" customHeight="1">
      <c r="A118" s="21"/>
      <c r="B118" s="40"/>
      <c r="C118" s="63">
        <v>48523</v>
      </c>
      <c r="D118" s="57" t="s">
        <v>66</v>
      </c>
      <c r="E118" s="63">
        <v>50</v>
      </c>
      <c r="F118" s="58" t="s">
        <v>133</v>
      </c>
      <c r="G118" s="58"/>
      <c r="H118" s="88">
        <v>292.69</v>
      </c>
      <c r="I118" s="49" t="s">
        <v>408</v>
      </c>
      <c r="J118" s="85"/>
      <c r="K118" s="25">
        <f t="shared" si="3"/>
        <v>0</v>
      </c>
    </row>
    <row r="119" spans="1:11" ht="12.75" customHeight="1">
      <c r="A119" s="21"/>
      <c r="B119" s="36" t="s">
        <v>180</v>
      </c>
      <c r="C119" s="62">
        <v>48414</v>
      </c>
      <c r="D119" s="72" t="s">
        <v>60</v>
      </c>
      <c r="E119" s="54">
        <v>20</v>
      </c>
      <c r="F119" s="59" t="s">
        <v>133</v>
      </c>
      <c r="G119" s="59"/>
      <c r="H119" s="25">
        <v>35.34</v>
      </c>
      <c r="I119" s="49" t="s">
        <v>409</v>
      </c>
      <c r="J119" s="85"/>
      <c r="K119" s="25">
        <f t="shared" si="3"/>
        <v>0</v>
      </c>
    </row>
    <row r="120" spans="1:11" ht="12.75" customHeight="1">
      <c r="A120" s="21"/>
      <c r="B120" s="35"/>
      <c r="C120" s="61">
        <v>48415</v>
      </c>
      <c r="D120" s="56" t="s">
        <v>61</v>
      </c>
      <c r="E120" s="56">
        <v>25</v>
      </c>
      <c r="F120" s="6" t="s">
        <v>133</v>
      </c>
      <c r="G120" s="6"/>
      <c r="H120" s="25">
        <v>43.32</v>
      </c>
      <c r="I120" s="49" t="s">
        <v>410</v>
      </c>
      <c r="J120" s="85"/>
      <c r="K120" s="25">
        <f t="shared" si="3"/>
        <v>0</v>
      </c>
    </row>
    <row r="121" spans="1:11" ht="12.75" customHeight="1">
      <c r="A121" s="21"/>
      <c r="B121" s="35"/>
      <c r="C121" s="61">
        <v>48416</v>
      </c>
      <c r="D121" s="71" t="s">
        <v>62</v>
      </c>
      <c r="E121" s="56">
        <v>32</v>
      </c>
      <c r="F121" s="6" t="s">
        <v>133</v>
      </c>
      <c r="G121" s="6"/>
      <c r="H121" s="25">
        <v>60.82</v>
      </c>
      <c r="I121" s="49" t="s">
        <v>411</v>
      </c>
      <c r="J121" s="85"/>
      <c r="K121" s="25">
        <f t="shared" si="3"/>
        <v>0</v>
      </c>
    </row>
    <row r="122" spans="1:11" ht="12.75" customHeight="1">
      <c r="A122" s="21"/>
      <c r="B122" s="35"/>
      <c r="C122" s="61">
        <v>48417</v>
      </c>
      <c r="D122" s="56" t="s">
        <v>63</v>
      </c>
      <c r="E122" s="56">
        <v>40</v>
      </c>
      <c r="F122" s="6" t="s">
        <v>133</v>
      </c>
      <c r="G122" s="6"/>
      <c r="H122" s="25">
        <v>82.86</v>
      </c>
      <c r="I122" s="49" t="s">
        <v>412</v>
      </c>
      <c r="J122" s="85"/>
      <c r="K122" s="25">
        <f t="shared" si="3"/>
        <v>0</v>
      </c>
    </row>
    <row r="123" spans="1:11" ht="12.75" customHeight="1">
      <c r="A123" s="21"/>
      <c r="B123" s="35"/>
      <c r="C123" s="61">
        <v>48418</v>
      </c>
      <c r="D123" s="56" t="s">
        <v>64</v>
      </c>
      <c r="E123" s="56">
        <v>50</v>
      </c>
      <c r="F123" s="6" t="s">
        <v>133</v>
      </c>
      <c r="G123" s="6"/>
      <c r="H123" s="25">
        <v>134.93</v>
      </c>
      <c r="I123" s="49" t="s">
        <v>413</v>
      </c>
      <c r="J123" s="85"/>
      <c r="K123" s="25">
        <f t="shared" si="3"/>
        <v>0</v>
      </c>
    </row>
    <row r="124" spans="1:11" ht="12.75" customHeight="1">
      <c r="A124" s="21"/>
      <c r="B124" s="35"/>
      <c r="C124" s="61">
        <v>48419</v>
      </c>
      <c r="D124" s="71" t="s">
        <v>65</v>
      </c>
      <c r="E124" s="56">
        <v>65</v>
      </c>
      <c r="F124" s="6" t="s">
        <v>133</v>
      </c>
      <c r="G124" s="6"/>
      <c r="H124" s="25">
        <v>296.88</v>
      </c>
      <c r="I124" s="49" t="s">
        <v>414</v>
      </c>
      <c r="J124" s="85"/>
      <c r="K124" s="25">
        <f t="shared" si="3"/>
        <v>0</v>
      </c>
    </row>
    <row r="125" spans="1:11" ht="12.75" customHeight="1">
      <c r="A125" s="21"/>
      <c r="B125" s="40"/>
      <c r="C125" s="63">
        <v>48000</v>
      </c>
      <c r="D125" s="73" t="s">
        <v>196</v>
      </c>
      <c r="E125" s="57">
        <v>75</v>
      </c>
      <c r="F125" s="58" t="s">
        <v>133</v>
      </c>
      <c r="G125" s="58"/>
      <c r="H125" s="25">
        <v>541.51</v>
      </c>
      <c r="I125" s="49" t="s">
        <v>415</v>
      </c>
      <c r="J125" s="85"/>
      <c r="K125" s="25">
        <f t="shared" si="3"/>
        <v>0</v>
      </c>
    </row>
    <row r="126" spans="1:11" ht="12.75" customHeight="1">
      <c r="A126" s="21"/>
      <c r="B126" s="38" t="s">
        <v>205</v>
      </c>
      <c r="C126" s="62">
        <v>48010</v>
      </c>
      <c r="D126" s="62" t="s">
        <v>67</v>
      </c>
      <c r="E126" s="54" t="s">
        <v>197</v>
      </c>
      <c r="F126" s="59" t="s">
        <v>133</v>
      </c>
      <c r="G126" s="59"/>
      <c r="H126" s="89">
        <v>52.77</v>
      </c>
      <c r="I126" s="49" t="s">
        <v>416</v>
      </c>
      <c r="J126" s="85"/>
      <c r="K126" s="25">
        <f t="shared" si="3"/>
        <v>0</v>
      </c>
    </row>
    <row r="127" spans="1:11" ht="12.75" customHeight="1">
      <c r="A127" s="21"/>
      <c r="B127" s="35" t="s">
        <v>204</v>
      </c>
      <c r="C127" s="61">
        <v>48011</v>
      </c>
      <c r="D127" s="61" t="s">
        <v>69</v>
      </c>
      <c r="E127" s="56" t="s">
        <v>198</v>
      </c>
      <c r="F127" s="6" t="s">
        <v>133</v>
      </c>
      <c r="G127" s="6"/>
      <c r="H127" s="25">
        <v>58.32</v>
      </c>
      <c r="I127" s="49" t="s">
        <v>417</v>
      </c>
      <c r="J127" s="85"/>
      <c r="K127" s="25">
        <f t="shared" si="3"/>
        <v>0</v>
      </c>
    </row>
    <row r="128" spans="1:11" ht="12.75" customHeight="1">
      <c r="A128" s="21"/>
      <c r="B128" s="39"/>
      <c r="C128" s="61">
        <v>48012</v>
      </c>
      <c r="D128" s="61" t="s">
        <v>68</v>
      </c>
      <c r="E128" s="56" t="s">
        <v>121</v>
      </c>
      <c r="F128" s="6" t="s">
        <v>133</v>
      </c>
      <c r="G128" s="6"/>
      <c r="H128" s="25">
        <v>55.54</v>
      </c>
      <c r="I128" s="49" t="s">
        <v>418</v>
      </c>
      <c r="J128" s="85"/>
      <c r="K128" s="25">
        <f t="shared" si="3"/>
        <v>0</v>
      </c>
    </row>
    <row r="129" spans="1:11" ht="12.75" customHeight="1">
      <c r="A129" s="21"/>
      <c r="B129" s="35"/>
      <c r="C129" s="61">
        <v>48013</v>
      </c>
      <c r="D129" s="61" t="s">
        <v>71</v>
      </c>
      <c r="E129" s="56" t="s">
        <v>123</v>
      </c>
      <c r="F129" s="6" t="s">
        <v>133</v>
      </c>
      <c r="G129" s="6"/>
      <c r="H129" s="25">
        <v>105.84</v>
      </c>
      <c r="I129" s="49" t="s">
        <v>419</v>
      </c>
      <c r="J129" s="85"/>
      <c r="K129" s="25">
        <f t="shared" si="3"/>
        <v>0</v>
      </c>
    </row>
    <row r="130" spans="1:11" ht="12.75" customHeight="1">
      <c r="A130" s="21"/>
      <c r="B130" s="35"/>
      <c r="C130" s="61">
        <v>48014</v>
      </c>
      <c r="D130" s="61" t="s">
        <v>72</v>
      </c>
      <c r="E130" s="56" t="s">
        <v>124</v>
      </c>
      <c r="F130" s="6" t="s">
        <v>133</v>
      </c>
      <c r="G130" s="6"/>
      <c r="H130" s="25">
        <v>97.17</v>
      </c>
      <c r="I130" s="49" t="s">
        <v>420</v>
      </c>
      <c r="J130" s="85"/>
      <c r="K130" s="25">
        <f t="shared" si="3"/>
        <v>0</v>
      </c>
    </row>
    <row r="131" spans="1:11" ht="12.75" customHeight="1">
      <c r="A131" s="21"/>
      <c r="B131" s="35"/>
      <c r="C131" s="61">
        <v>48015</v>
      </c>
      <c r="D131" s="61" t="s">
        <v>73</v>
      </c>
      <c r="E131" s="56" t="s">
        <v>199</v>
      </c>
      <c r="F131" s="6" t="s">
        <v>133</v>
      </c>
      <c r="G131" s="6"/>
      <c r="H131" s="25">
        <v>142.29</v>
      </c>
      <c r="I131" s="49" t="s">
        <v>421</v>
      </c>
      <c r="J131" s="85"/>
      <c r="K131" s="25">
        <f t="shared" si="3"/>
        <v>0</v>
      </c>
    </row>
    <row r="132" spans="1:11" ht="12.75" customHeight="1">
      <c r="A132" s="21"/>
      <c r="B132" s="35"/>
      <c r="C132" s="61">
        <v>48016</v>
      </c>
      <c r="D132" s="61" t="s">
        <v>74</v>
      </c>
      <c r="E132" s="56" t="s">
        <v>200</v>
      </c>
      <c r="F132" s="6" t="s">
        <v>133</v>
      </c>
      <c r="G132" s="6"/>
      <c r="H132" s="25">
        <v>142.29</v>
      </c>
      <c r="I132" s="49" t="s">
        <v>422</v>
      </c>
      <c r="J132" s="85"/>
      <c r="K132" s="25">
        <f t="shared" si="3"/>
        <v>0</v>
      </c>
    </row>
    <row r="133" spans="1:11" ht="12.75" customHeight="1">
      <c r="A133" s="21"/>
      <c r="B133" s="35"/>
      <c r="C133" s="61">
        <v>48017</v>
      </c>
      <c r="D133" s="61" t="s">
        <v>75</v>
      </c>
      <c r="E133" s="56" t="s">
        <v>201</v>
      </c>
      <c r="F133" s="6" t="s">
        <v>133</v>
      </c>
      <c r="G133" s="6"/>
      <c r="H133" s="25">
        <v>192.66</v>
      </c>
      <c r="I133" s="49" t="s">
        <v>423</v>
      </c>
      <c r="J133" s="85"/>
      <c r="K133" s="25">
        <f t="shared" si="3"/>
        <v>0</v>
      </c>
    </row>
    <row r="134" spans="1:11" ht="12.75" customHeight="1">
      <c r="A134" s="21"/>
      <c r="B134" s="35"/>
      <c r="C134" s="61">
        <v>48018</v>
      </c>
      <c r="D134" s="61" t="s">
        <v>76</v>
      </c>
      <c r="E134" s="56" t="s">
        <v>125</v>
      </c>
      <c r="F134" s="6" t="s">
        <v>133</v>
      </c>
      <c r="G134" s="6"/>
      <c r="H134" s="25">
        <v>192.66</v>
      </c>
      <c r="I134" s="49" t="s">
        <v>424</v>
      </c>
      <c r="J134" s="85"/>
      <c r="K134" s="25">
        <f t="shared" si="3"/>
        <v>0</v>
      </c>
    </row>
    <row r="135" spans="1:11" ht="12.75" customHeight="1">
      <c r="A135" s="21"/>
      <c r="B135" s="35"/>
      <c r="C135" s="61">
        <v>48062</v>
      </c>
      <c r="D135" s="61" t="s">
        <v>77</v>
      </c>
      <c r="E135" s="56" t="s">
        <v>126</v>
      </c>
      <c r="F135" s="6" t="s">
        <v>133</v>
      </c>
      <c r="G135" s="6"/>
      <c r="H135" s="25">
        <v>176.8</v>
      </c>
      <c r="I135" s="49" t="s">
        <v>425</v>
      </c>
      <c r="J135" s="85"/>
      <c r="K135" s="25">
        <f t="shared" si="3"/>
        <v>0</v>
      </c>
    </row>
    <row r="136" spans="1:11" ht="12.75" customHeight="1">
      <c r="A136" s="21"/>
      <c r="B136" s="40"/>
      <c r="C136" s="63">
        <v>48008</v>
      </c>
      <c r="D136" s="63" t="s">
        <v>70</v>
      </c>
      <c r="E136" s="57" t="s">
        <v>122</v>
      </c>
      <c r="F136" s="58" t="s">
        <v>133</v>
      </c>
      <c r="G136" s="58"/>
      <c r="H136" s="88">
        <v>155.49</v>
      </c>
      <c r="I136" s="49" t="s">
        <v>426</v>
      </c>
      <c r="J136" s="85"/>
      <c r="K136" s="25">
        <f t="shared" si="3"/>
        <v>0</v>
      </c>
    </row>
    <row r="137" spans="1:11" ht="12.75" customHeight="1">
      <c r="A137" s="21"/>
      <c r="B137" s="38" t="s">
        <v>233</v>
      </c>
      <c r="C137" s="62">
        <v>48493</v>
      </c>
      <c r="D137" s="61" t="s">
        <v>234</v>
      </c>
      <c r="E137" s="56" t="s">
        <v>259</v>
      </c>
      <c r="F137" s="6" t="s">
        <v>133</v>
      </c>
      <c r="G137" s="6"/>
      <c r="H137" s="25">
        <v>37.63</v>
      </c>
      <c r="I137" s="49" t="s">
        <v>427</v>
      </c>
      <c r="J137" s="85"/>
      <c r="K137" s="25">
        <f t="shared" si="3"/>
        <v>0</v>
      </c>
    </row>
    <row r="138" spans="1:11" ht="12.75" customHeight="1">
      <c r="A138" s="21"/>
      <c r="B138" s="39" t="s">
        <v>211</v>
      </c>
      <c r="C138" s="61">
        <v>48497</v>
      </c>
      <c r="D138" s="61" t="s">
        <v>235</v>
      </c>
      <c r="E138" s="56" t="s">
        <v>260</v>
      </c>
      <c r="F138" s="6" t="s">
        <v>133</v>
      </c>
      <c r="G138" s="6"/>
      <c r="H138" s="25">
        <v>37.63</v>
      </c>
      <c r="I138" s="49" t="s">
        <v>428</v>
      </c>
      <c r="J138" s="85"/>
      <c r="K138" s="25">
        <f t="shared" si="3"/>
        <v>0</v>
      </c>
    </row>
    <row r="139" spans="1:11" ht="12.75" customHeight="1">
      <c r="A139" s="21"/>
      <c r="B139" s="35"/>
      <c r="C139" s="61">
        <v>48498</v>
      </c>
      <c r="D139" s="61" t="s">
        <v>236</v>
      </c>
      <c r="E139" s="56" t="s">
        <v>261</v>
      </c>
      <c r="F139" s="6" t="s">
        <v>133</v>
      </c>
      <c r="G139" s="6"/>
      <c r="H139" s="25">
        <v>37.63</v>
      </c>
      <c r="I139" s="49" t="s">
        <v>429</v>
      </c>
      <c r="J139" s="85"/>
      <c r="K139" s="25">
        <f t="shared" si="3"/>
        <v>0</v>
      </c>
    </row>
    <row r="140" spans="1:11" ht="12.75" customHeight="1">
      <c r="A140" s="21"/>
      <c r="B140" s="35"/>
      <c r="C140" s="61">
        <v>48495</v>
      </c>
      <c r="D140" s="61" t="s">
        <v>237</v>
      </c>
      <c r="E140" s="56" t="s">
        <v>262</v>
      </c>
      <c r="F140" s="6" t="s">
        <v>133</v>
      </c>
      <c r="G140" s="6"/>
      <c r="H140" s="25">
        <v>37.63</v>
      </c>
      <c r="I140" s="49" t="s">
        <v>430</v>
      </c>
      <c r="J140" s="85"/>
      <c r="K140" s="25">
        <f t="shared" si="3"/>
        <v>0</v>
      </c>
    </row>
    <row r="141" spans="1:11" ht="12.75" customHeight="1">
      <c r="A141" s="21"/>
      <c r="B141" s="35"/>
      <c r="C141" s="61">
        <v>48499</v>
      </c>
      <c r="D141" s="61" t="s">
        <v>238</v>
      </c>
      <c r="E141" s="56" t="s">
        <v>263</v>
      </c>
      <c r="F141" s="6" t="s">
        <v>133</v>
      </c>
      <c r="G141" s="6"/>
      <c r="H141" s="25">
        <v>69.95</v>
      </c>
      <c r="I141" s="49" t="s">
        <v>431</v>
      </c>
      <c r="J141" s="85"/>
      <c r="K141" s="25">
        <f t="shared" si="3"/>
        <v>0</v>
      </c>
    </row>
    <row r="142" spans="1:11" ht="12.75" customHeight="1">
      <c r="A142" s="21"/>
      <c r="B142" s="35"/>
      <c r="C142" s="61">
        <v>48506</v>
      </c>
      <c r="D142" s="61" t="s">
        <v>239</v>
      </c>
      <c r="E142" s="56" t="s">
        <v>264</v>
      </c>
      <c r="F142" s="6" t="s">
        <v>133</v>
      </c>
      <c r="G142" s="6"/>
      <c r="H142" s="25">
        <v>69.95</v>
      </c>
      <c r="I142" s="49" t="s">
        <v>432</v>
      </c>
      <c r="J142" s="85"/>
      <c r="K142" s="25">
        <f aca="true" t="shared" si="4" ref="K142:K173">J142*H142</f>
        <v>0</v>
      </c>
    </row>
    <row r="143" spans="1:11" ht="12.75" customHeight="1">
      <c r="A143" s="21"/>
      <c r="B143" s="35"/>
      <c r="C143" s="61">
        <v>48501</v>
      </c>
      <c r="D143" s="61" t="s">
        <v>240</v>
      </c>
      <c r="E143" s="56" t="s">
        <v>265</v>
      </c>
      <c r="F143" s="6" t="s">
        <v>133</v>
      </c>
      <c r="G143" s="6"/>
      <c r="H143" s="25">
        <v>69.95</v>
      </c>
      <c r="I143" s="49" t="s">
        <v>433</v>
      </c>
      <c r="J143" s="85"/>
      <c r="K143" s="25">
        <f t="shared" si="4"/>
        <v>0</v>
      </c>
    </row>
    <row r="144" spans="1:11" ht="12.75" customHeight="1">
      <c r="A144" s="21"/>
      <c r="B144" s="35"/>
      <c r="C144" s="61">
        <v>48502</v>
      </c>
      <c r="D144" s="61" t="s">
        <v>241</v>
      </c>
      <c r="E144" s="56" t="s">
        <v>266</v>
      </c>
      <c r="F144" s="6" t="s">
        <v>133</v>
      </c>
      <c r="G144" s="6"/>
      <c r="H144" s="25">
        <v>69.95</v>
      </c>
      <c r="I144" s="49" t="s">
        <v>434</v>
      </c>
      <c r="J144" s="85"/>
      <c r="K144" s="25">
        <f t="shared" si="4"/>
        <v>0</v>
      </c>
    </row>
    <row r="145" spans="1:11" ht="12.75" customHeight="1">
      <c r="A145" s="21"/>
      <c r="B145" s="35"/>
      <c r="C145" s="61">
        <v>48504</v>
      </c>
      <c r="D145" s="61" t="s">
        <v>242</v>
      </c>
      <c r="E145" s="56" t="s">
        <v>267</v>
      </c>
      <c r="F145" s="6" t="s">
        <v>133</v>
      </c>
      <c r="G145" s="6"/>
      <c r="H145" s="25">
        <v>69.95</v>
      </c>
      <c r="I145" s="49" t="s">
        <v>435</v>
      </c>
      <c r="J145" s="85"/>
      <c r="K145" s="25">
        <f t="shared" si="4"/>
        <v>0</v>
      </c>
    </row>
    <row r="146" spans="1:11" ht="12.75" customHeight="1">
      <c r="A146" s="21"/>
      <c r="B146" s="35"/>
      <c r="C146" s="61">
        <v>48505</v>
      </c>
      <c r="D146" s="61" t="s">
        <v>243</v>
      </c>
      <c r="E146" s="56" t="s">
        <v>268</v>
      </c>
      <c r="F146" s="6" t="s">
        <v>133</v>
      </c>
      <c r="G146" s="6"/>
      <c r="H146" s="25">
        <v>104.87</v>
      </c>
      <c r="I146" s="49" t="s">
        <v>436</v>
      </c>
      <c r="J146" s="85"/>
      <c r="K146" s="25">
        <f t="shared" si="4"/>
        <v>0</v>
      </c>
    </row>
    <row r="147" spans="1:11" ht="12.75" customHeight="1">
      <c r="A147" s="21"/>
      <c r="B147" s="35"/>
      <c r="C147" s="61">
        <v>48507</v>
      </c>
      <c r="D147" s="61" t="s">
        <v>244</v>
      </c>
      <c r="E147" s="56" t="s">
        <v>269</v>
      </c>
      <c r="F147" s="6" t="s">
        <v>133</v>
      </c>
      <c r="G147" s="6"/>
      <c r="H147" s="25">
        <v>104.87</v>
      </c>
      <c r="I147" s="49" t="s">
        <v>437</v>
      </c>
      <c r="J147" s="85"/>
      <c r="K147" s="25">
        <f t="shared" si="4"/>
        <v>0</v>
      </c>
    </row>
    <row r="148" spans="1:11" ht="12.75" customHeight="1">
      <c r="A148" s="21"/>
      <c r="B148" s="35"/>
      <c r="C148" s="61">
        <v>48508</v>
      </c>
      <c r="D148" s="61" t="s">
        <v>245</v>
      </c>
      <c r="E148" s="56" t="s">
        <v>270</v>
      </c>
      <c r="F148" s="6" t="s">
        <v>133</v>
      </c>
      <c r="G148" s="6"/>
      <c r="H148" s="25">
        <v>104.87</v>
      </c>
      <c r="I148" s="49" t="s">
        <v>438</v>
      </c>
      <c r="J148" s="85"/>
      <c r="K148" s="25">
        <f t="shared" si="4"/>
        <v>0</v>
      </c>
    </row>
    <row r="149" spans="1:11" ht="12.75" customHeight="1">
      <c r="A149" s="21"/>
      <c r="B149" s="35"/>
      <c r="C149" s="61">
        <v>48509</v>
      </c>
      <c r="D149" s="61" t="s">
        <v>246</v>
      </c>
      <c r="E149" s="56" t="s">
        <v>271</v>
      </c>
      <c r="F149" s="6" t="s">
        <v>133</v>
      </c>
      <c r="G149" s="6"/>
      <c r="H149" s="25">
        <v>84.39</v>
      </c>
      <c r="I149" s="49" t="s">
        <v>439</v>
      </c>
      <c r="J149" s="85"/>
      <c r="K149" s="25">
        <f t="shared" si="4"/>
        <v>0</v>
      </c>
    </row>
    <row r="150" spans="1:11" ht="12.75" customHeight="1">
      <c r="A150" s="21"/>
      <c r="B150" s="35"/>
      <c r="C150" s="61">
        <v>48510</v>
      </c>
      <c r="D150" s="61" t="s">
        <v>247</v>
      </c>
      <c r="E150" s="56" t="s">
        <v>272</v>
      </c>
      <c r="F150" s="6" t="s">
        <v>133</v>
      </c>
      <c r="G150" s="6"/>
      <c r="H150" s="25">
        <v>84.39</v>
      </c>
      <c r="I150" s="49" t="s">
        <v>440</v>
      </c>
      <c r="J150" s="85"/>
      <c r="K150" s="25">
        <f t="shared" si="4"/>
        <v>0</v>
      </c>
    </row>
    <row r="151" spans="1:11" ht="12.75" customHeight="1">
      <c r="A151" s="21"/>
      <c r="B151" s="35"/>
      <c r="C151" s="61">
        <v>48511</v>
      </c>
      <c r="D151" s="61" t="s">
        <v>248</v>
      </c>
      <c r="E151" s="56" t="s">
        <v>273</v>
      </c>
      <c r="F151" s="6" t="s">
        <v>133</v>
      </c>
      <c r="G151" s="6"/>
      <c r="H151" s="25">
        <v>84.39</v>
      </c>
      <c r="I151" s="49" t="s">
        <v>441</v>
      </c>
      <c r="J151" s="85"/>
      <c r="K151" s="25">
        <f t="shared" si="4"/>
        <v>0</v>
      </c>
    </row>
    <row r="152" spans="1:11" ht="12.75" customHeight="1">
      <c r="A152" s="21"/>
      <c r="B152" s="35"/>
      <c r="C152" s="61">
        <v>48512</v>
      </c>
      <c r="D152" s="61" t="s">
        <v>249</v>
      </c>
      <c r="E152" s="56" t="s">
        <v>274</v>
      </c>
      <c r="F152" s="6" t="s">
        <v>133</v>
      </c>
      <c r="G152" s="6"/>
      <c r="H152" s="25">
        <v>230.88</v>
      </c>
      <c r="I152" s="49" t="s">
        <v>442</v>
      </c>
      <c r="J152" s="85"/>
      <c r="K152" s="25">
        <f t="shared" si="4"/>
        <v>0</v>
      </c>
    </row>
    <row r="153" spans="1:11" ht="12.75" customHeight="1">
      <c r="A153" s="21"/>
      <c r="B153" s="35"/>
      <c r="C153" s="61">
        <v>48513</v>
      </c>
      <c r="D153" s="61" t="s">
        <v>250</v>
      </c>
      <c r="E153" s="56" t="s">
        <v>275</v>
      </c>
      <c r="F153" s="6" t="s">
        <v>133</v>
      </c>
      <c r="G153" s="6"/>
      <c r="H153" s="25">
        <v>133.79</v>
      </c>
      <c r="I153" s="49" t="s">
        <v>443</v>
      </c>
      <c r="J153" s="85"/>
      <c r="K153" s="25">
        <f t="shared" si="4"/>
        <v>0</v>
      </c>
    </row>
    <row r="154" spans="1:11" ht="12.75" customHeight="1">
      <c r="A154" s="21"/>
      <c r="B154" s="35"/>
      <c r="C154" s="61">
        <v>48514</v>
      </c>
      <c r="D154" s="61" t="s">
        <v>251</v>
      </c>
      <c r="E154" s="56" t="s">
        <v>276</v>
      </c>
      <c r="F154" s="6" t="s">
        <v>133</v>
      </c>
      <c r="G154" s="6"/>
      <c r="H154" s="25">
        <v>133.79</v>
      </c>
      <c r="I154" s="49" t="s">
        <v>444</v>
      </c>
      <c r="J154" s="85"/>
      <c r="K154" s="25">
        <f t="shared" si="4"/>
        <v>0</v>
      </c>
    </row>
    <row r="155" spans="1:11" ht="12.75" customHeight="1">
      <c r="A155" s="21"/>
      <c r="B155" s="35"/>
      <c r="C155" s="61">
        <v>48515</v>
      </c>
      <c r="D155" s="61" t="s">
        <v>252</v>
      </c>
      <c r="E155" s="56" t="s">
        <v>277</v>
      </c>
      <c r="F155" s="6" t="s">
        <v>133</v>
      </c>
      <c r="G155" s="6"/>
      <c r="H155" s="25">
        <v>133.79</v>
      </c>
      <c r="I155" s="49" t="s">
        <v>445</v>
      </c>
      <c r="J155" s="85"/>
      <c r="K155" s="25">
        <f t="shared" si="4"/>
        <v>0</v>
      </c>
    </row>
    <row r="156" spans="1:11" ht="12.75" customHeight="1">
      <c r="A156" s="21"/>
      <c r="B156" s="35"/>
      <c r="C156" s="61">
        <v>48530</v>
      </c>
      <c r="D156" s="61" t="s">
        <v>253</v>
      </c>
      <c r="E156" s="56" t="s">
        <v>278</v>
      </c>
      <c r="F156" s="6" t="s">
        <v>133</v>
      </c>
      <c r="G156" s="6"/>
      <c r="H156" s="25">
        <v>183.22</v>
      </c>
      <c r="I156" s="49" t="s">
        <v>446</v>
      </c>
      <c r="J156" s="85"/>
      <c r="K156" s="25">
        <f t="shared" si="4"/>
        <v>0</v>
      </c>
    </row>
    <row r="157" spans="1:11" ht="12.75" customHeight="1">
      <c r="A157" s="21"/>
      <c r="B157" s="35"/>
      <c r="C157" s="61">
        <v>48516</v>
      </c>
      <c r="D157" s="61" t="s">
        <v>254</v>
      </c>
      <c r="E157" s="56" t="s">
        <v>279</v>
      </c>
      <c r="F157" s="6" t="s">
        <v>133</v>
      </c>
      <c r="G157" s="6"/>
      <c r="H157" s="25">
        <v>183.22</v>
      </c>
      <c r="I157" s="49" t="s">
        <v>447</v>
      </c>
      <c r="J157" s="85"/>
      <c r="K157" s="25">
        <f t="shared" si="4"/>
        <v>0</v>
      </c>
    </row>
    <row r="158" spans="1:11" ht="12.75" customHeight="1">
      <c r="A158" s="21"/>
      <c r="B158" s="35"/>
      <c r="C158" s="61">
        <v>48531</v>
      </c>
      <c r="D158" s="61" t="s">
        <v>255</v>
      </c>
      <c r="E158" s="56" t="s">
        <v>280</v>
      </c>
      <c r="F158" s="6" t="s">
        <v>133</v>
      </c>
      <c r="G158" s="6"/>
      <c r="H158" s="25">
        <v>198.66</v>
      </c>
      <c r="I158" s="49" t="s">
        <v>448</v>
      </c>
      <c r="J158" s="85"/>
      <c r="K158" s="25">
        <f t="shared" si="4"/>
        <v>0</v>
      </c>
    </row>
    <row r="159" spans="1:11" ht="12.75" customHeight="1">
      <c r="A159" s="21"/>
      <c r="B159" s="35"/>
      <c r="C159" s="61">
        <v>48532</v>
      </c>
      <c r="D159" s="61" t="s">
        <v>256</v>
      </c>
      <c r="E159" s="56" t="s">
        <v>281</v>
      </c>
      <c r="F159" s="6" t="s">
        <v>133</v>
      </c>
      <c r="G159" s="6"/>
      <c r="H159" s="25">
        <v>198.66</v>
      </c>
      <c r="I159" s="49" t="s">
        <v>449</v>
      </c>
      <c r="J159" s="85"/>
      <c r="K159" s="25">
        <f t="shared" si="4"/>
        <v>0</v>
      </c>
    </row>
    <row r="160" spans="1:11" ht="12.75" customHeight="1">
      <c r="A160" s="21"/>
      <c r="B160" s="35"/>
      <c r="C160" s="61">
        <v>48517</v>
      </c>
      <c r="D160" s="61" t="s">
        <v>257</v>
      </c>
      <c r="E160" s="56" t="s">
        <v>282</v>
      </c>
      <c r="F160" s="6" t="s">
        <v>133</v>
      </c>
      <c r="G160" s="6"/>
      <c r="H160" s="25">
        <v>229.16</v>
      </c>
      <c r="I160" s="49" t="s">
        <v>450</v>
      </c>
      <c r="J160" s="85"/>
      <c r="K160" s="25">
        <f t="shared" si="4"/>
        <v>0</v>
      </c>
    </row>
    <row r="161" spans="1:11" ht="12.75" customHeight="1">
      <c r="A161" s="21"/>
      <c r="B161" s="40"/>
      <c r="C161" s="63">
        <v>48518</v>
      </c>
      <c r="D161" s="61" t="s">
        <v>258</v>
      </c>
      <c r="E161" s="56" t="s">
        <v>283</v>
      </c>
      <c r="F161" s="6" t="s">
        <v>133</v>
      </c>
      <c r="G161" s="6"/>
      <c r="H161" s="25">
        <v>229.16</v>
      </c>
      <c r="I161" s="49" t="s">
        <v>451</v>
      </c>
      <c r="J161" s="85"/>
      <c r="K161" s="25">
        <f t="shared" si="4"/>
        <v>0</v>
      </c>
    </row>
    <row r="162" spans="1:11" ht="12.75">
      <c r="A162" s="21"/>
      <c r="B162" s="39" t="s">
        <v>232</v>
      </c>
      <c r="C162" s="61">
        <v>48026</v>
      </c>
      <c r="D162" s="62" t="s">
        <v>78</v>
      </c>
      <c r="E162" s="62" t="s">
        <v>127</v>
      </c>
      <c r="F162" s="59" t="s">
        <v>133</v>
      </c>
      <c r="G162" s="48"/>
      <c r="H162" s="89">
        <v>34.71</v>
      </c>
      <c r="I162" s="49" t="s">
        <v>452</v>
      </c>
      <c r="J162" s="85"/>
      <c r="K162" s="25">
        <f t="shared" si="4"/>
        <v>0</v>
      </c>
    </row>
    <row r="163" spans="1:11" ht="12.75">
      <c r="A163" s="21"/>
      <c r="B163" s="39" t="s">
        <v>231</v>
      </c>
      <c r="C163" s="61">
        <v>48527</v>
      </c>
      <c r="D163" s="61" t="s">
        <v>79</v>
      </c>
      <c r="E163" s="61" t="s">
        <v>128</v>
      </c>
      <c r="F163" s="6" t="s">
        <v>133</v>
      </c>
      <c r="G163" s="20"/>
      <c r="H163" s="25">
        <v>36.8</v>
      </c>
      <c r="I163" s="49" t="s">
        <v>453</v>
      </c>
      <c r="J163" s="85"/>
      <c r="K163" s="25">
        <f t="shared" si="4"/>
        <v>0</v>
      </c>
    </row>
    <row r="164" spans="1:11" ht="12.75">
      <c r="A164" s="21"/>
      <c r="B164" s="40"/>
      <c r="C164" s="63">
        <v>48028</v>
      </c>
      <c r="D164" s="63" t="s">
        <v>80</v>
      </c>
      <c r="E164" s="63" t="s">
        <v>84</v>
      </c>
      <c r="F164" s="58" t="s">
        <v>133</v>
      </c>
      <c r="G164" s="47"/>
      <c r="H164" s="88">
        <v>70.5</v>
      </c>
      <c r="I164" s="49" t="s">
        <v>454</v>
      </c>
      <c r="J164" s="85"/>
      <c r="K164" s="25">
        <f t="shared" si="4"/>
        <v>0</v>
      </c>
    </row>
    <row r="165" spans="1:11" ht="12.75">
      <c r="A165" s="21"/>
      <c r="B165" s="38" t="s">
        <v>294</v>
      </c>
      <c r="C165" s="62" t="s">
        <v>284</v>
      </c>
      <c r="D165" s="62" t="s">
        <v>287</v>
      </c>
      <c r="E165" s="62" t="s">
        <v>290</v>
      </c>
      <c r="F165" s="59" t="s">
        <v>133</v>
      </c>
      <c r="G165" s="48"/>
      <c r="H165" s="25">
        <v>42.1</v>
      </c>
      <c r="I165" s="49" t="s">
        <v>455</v>
      </c>
      <c r="J165" s="85"/>
      <c r="K165" s="25">
        <f t="shared" si="4"/>
        <v>0</v>
      </c>
    </row>
    <row r="166" spans="1:11" ht="12.75">
      <c r="A166" s="21"/>
      <c r="B166" s="39" t="s">
        <v>293</v>
      </c>
      <c r="C166" s="61" t="s">
        <v>285</v>
      </c>
      <c r="D166" s="61" t="s">
        <v>288</v>
      </c>
      <c r="E166" s="61" t="s">
        <v>291</v>
      </c>
      <c r="F166" s="6" t="s">
        <v>133</v>
      </c>
      <c r="G166" s="20"/>
      <c r="H166" s="25">
        <v>45.38</v>
      </c>
      <c r="I166" s="49" t="s">
        <v>456</v>
      </c>
      <c r="J166" s="85"/>
      <c r="K166" s="25">
        <f t="shared" si="4"/>
        <v>0</v>
      </c>
    </row>
    <row r="167" spans="1:11" ht="12.75">
      <c r="A167" s="21"/>
      <c r="B167" s="40"/>
      <c r="C167" s="63" t="s">
        <v>286</v>
      </c>
      <c r="D167" s="63" t="s">
        <v>289</v>
      </c>
      <c r="E167" s="63" t="s">
        <v>292</v>
      </c>
      <c r="F167" s="58" t="s">
        <v>133</v>
      </c>
      <c r="G167" s="47"/>
      <c r="H167" s="25">
        <v>70.84</v>
      </c>
      <c r="I167" s="49" t="s">
        <v>457</v>
      </c>
      <c r="J167" s="85"/>
      <c r="K167" s="25">
        <f t="shared" si="4"/>
        <v>0</v>
      </c>
    </row>
    <row r="168" spans="1:11" ht="12.75">
      <c r="A168" s="21"/>
      <c r="B168" s="38" t="s">
        <v>296</v>
      </c>
      <c r="C168" s="62">
        <v>48019</v>
      </c>
      <c r="D168" s="62" t="s">
        <v>287</v>
      </c>
      <c r="E168" s="62" t="s">
        <v>290</v>
      </c>
      <c r="F168" s="6" t="s">
        <v>133</v>
      </c>
      <c r="G168" s="48"/>
      <c r="H168" s="89">
        <v>36.87</v>
      </c>
      <c r="I168" s="49" t="s">
        <v>458</v>
      </c>
      <c r="J168" s="85"/>
      <c r="K168" s="25">
        <f t="shared" si="4"/>
        <v>0</v>
      </c>
    </row>
    <row r="169" spans="1:11" ht="12.75">
      <c r="A169" s="21"/>
      <c r="B169" s="39" t="s">
        <v>295</v>
      </c>
      <c r="C169" s="61">
        <v>48020</v>
      </c>
      <c r="D169" s="61" t="s">
        <v>288</v>
      </c>
      <c r="E169" s="61" t="s">
        <v>291</v>
      </c>
      <c r="F169" s="6" t="s">
        <v>133</v>
      </c>
      <c r="G169" s="20"/>
      <c r="H169" s="25">
        <v>48.6</v>
      </c>
      <c r="I169" s="49" t="s">
        <v>459</v>
      </c>
      <c r="J169" s="85"/>
      <c r="K169" s="25">
        <f t="shared" si="4"/>
        <v>0</v>
      </c>
    </row>
    <row r="170" spans="1:11" ht="12.75">
      <c r="A170" s="21"/>
      <c r="B170" s="35"/>
      <c r="C170" s="61">
        <v>48021</v>
      </c>
      <c r="D170" s="61" t="s">
        <v>289</v>
      </c>
      <c r="E170" s="61" t="s">
        <v>292</v>
      </c>
      <c r="F170" s="6" t="s">
        <v>133</v>
      </c>
      <c r="G170" s="20"/>
      <c r="H170" s="25">
        <v>107.37</v>
      </c>
      <c r="I170" s="49" t="s">
        <v>460</v>
      </c>
      <c r="J170" s="85"/>
      <c r="K170" s="25">
        <f t="shared" si="4"/>
        <v>0</v>
      </c>
    </row>
    <row r="171" spans="1:11" ht="12.75">
      <c r="A171" s="21"/>
      <c r="B171" s="40"/>
      <c r="C171" s="63">
        <v>48022</v>
      </c>
      <c r="D171" s="63" t="s">
        <v>297</v>
      </c>
      <c r="E171" s="63" t="s">
        <v>298</v>
      </c>
      <c r="F171" s="6" t="s">
        <v>133</v>
      </c>
      <c r="G171" s="47"/>
      <c r="H171" s="88">
        <v>145.52</v>
      </c>
      <c r="I171" s="49" t="s">
        <v>461</v>
      </c>
      <c r="J171" s="85"/>
      <c r="K171" s="25">
        <f t="shared" si="4"/>
        <v>0</v>
      </c>
    </row>
    <row r="172" spans="1:11" ht="12.75">
      <c r="A172" s="27"/>
      <c r="B172" s="41" t="s">
        <v>202</v>
      </c>
      <c r="C172" s="62">
        <v>48524</v>
      </c>
      <c r="D172" s="72" t="s">
        <v>62</v>
      </c>
      <c r="E172" s="54">
        <v>32</v>
      </c>
      <c r="F172" s="59" t="s">
        <v>133</v>
      </c>
      <c r="G172" s="48"/>
      <c r="H172" s="25">
        <v>65.99</v>
      </c>
      <c r="I172" s="49" t="s">
        <v>462</v>
      </c>
      <c r="J172" s="85"/>
      <c r="K172" s="25">
        <f t="shared" si="4"/>
        <v>0</v>
      </c>
    </row>
    <row r="173" spans="1:11" ht="12.75">
      <c r="A173" s="27"/>
      <c r="B173" s="35"/>
      <c r="C173" s="61">
        <v>48540</v>
      </c>
      <c r="D173" s="71" t="s">
        <v>63</v>
      </c>
      <c r="E173" s="56">
        <v>40</v>
      </c>
      <c r="F173" s="6" t="s">
        <v>133</v>
      </c>
      <c r="G173" s="20"/>
      <c r="H173" s="25">
        <v>71.09</v>
      </c>
      <c r="I173" s="49" t="s">
        <v>463</v>
      </c>
      <c r="J173" s="85"/>
      <c r="K173" s="25">
        <f t="shared" si="4"/>
        <v>0</v>
      </c>
    </row>
    <row r="174" spans="1:11" ht="12.75">
      <c r="A174" s="21"/>
      <c r="B174" s="35"/>
      <c r="C174" s="61">
        <v>48541</v>
      </c>
      <c r="D174" s="56" t="s">
        <v>66</v>
      </c>
      <c r="E174" s="56">
        <v>50</v>
      </c>
      <c r="F174" s="6" t="s">
        <v>133</v>
      </c>
      <c r="G174" s="20"/>
      <c r="H174" s="25">
        <v>82.1</v>
      </c>
      <c r="I174" s="49" t="s">
        <v>464</v>
      </c>
      <c r="J174" s="85"/>
      <c r="K174" s="25">
        <f aca="true" t="shared" si="5" ref="K174:K193">J174*H174</f>
        <v>0</v>
      </c>
    </row>
    <row r="175" spans="1:11" ht="12.75">
      <c r="A175" s="21"/>
      <c r="B175" s="35"/>
      <c r="C175" s="61">
        <v>48542</v>
      </c>
      <c r="D175" s="71" t="s">
        <v>65</v>
      </c>
      <c r="E175" s="56">
        <v>65</v>
      </c>
      <c r="F175" s="6" t="s">
        <v>133</v>
      </c>
      <c r="G175" s="20"/>
      <c r="H175" s="25">
        <v>135.39</v>
      </c>
      <c r="I175" s="49" t="s">
        <v>465</v>
      </c>
      <c r="J175" s="85"/>
      <c r="K175" s="25">
        <f t="shared" si="5"/>
        <v>0</v>
      </c>
    </row>
    <row r="176" spans="1:11" ht="12.75">
      <c r="A176" s="21"/>
      <c r="B176" s="24" t="s">
        <v>203</v>
      </c>
      <c r="C176" s="63">
        <v>48543</v>
      </c>
      <c r="D176" s="74">
        <v>3</v>
      </c>
      <c r="E176" s="57">
        <v>5</v>
      </c>
      <c r="F176" s="58" t="s">
        <v>133</v>
      </c>
      <c r="G176" s="47"/>
      <c r="H176" s="25">
        <v>231.2</v>
      </c>
      <c r="I176" s="49" t="s">
        <v>466</v>
      </c>
      <c r="J176" s="85"/>
      <c r="K176" s="25">
        <f t="shared" si="5"/>
        <v>0</v>
      </c>
    </row>
    <row r="177" spans="1:11" ht="12.75">
      <c r="A177" s="21"/>
      <c r="B177" s="38" t="s">
        <v>299</v>
      </c>
      <c r="C177" s="61">
        <v>48029</v>
      </c>
      <c r="D177" s="61" t="s">
        <v>78</v>
      </c>
      <c r="E177" s="61" t="s">
        <v>127</v>
      </c>
      <c r="F177" s="6" t="s">
        <v>133</v>
      </c>
      <c r="G177" s="20"/>
      <c r="H177" s="89">
        <v>38.71</v>
      </c>
      <c r="I177" s="49" t="s">
        <v>467</v>
      </c>
      <c r="J177" s="85"/>
      <c r="K177" s="25">
        <f t="shared" si="5"/>
        <v>0</v>
      </c>
    </row>
    <row r="178" spans="1:11" ht="12.75">
      <c r="A178" s="21"/>
      <c r="B178" s="42" t="s">
        <v>300</v>
      </c>
      <c r="C178" s="63">
        <v>48030</v>
      </c>
      <c r="D178" s="63" t="s">
        <v>79</v>
      </c>
      <c r="E178" s="63" t="s">
        <v>128</v>
      </c>
      <c r="F178" s="58" t="s">
        <v>133</v>
      </c>
      <c r="G178" s="47"/>
      <c r="H178" s="88">
        <v>39.23</v>
      </c>
      <c r="I178" s="49" t="s">
        <v>468</v>
      </c>
      <c r="J178" s="85"/>
      <c r="K178" s="25">
        <f t="shared" si="5"/>
        <v>0</v>
      </c>
    </row>
    <row r="179" spans="1:11" ht="14.25" customHeight="1">
      <c r="A179" s="21"/>
      <c r="B179" s="38" t="s">
        <v>302</v>
      </c>
      <c r="C179" s="63" t="s">
        <v>301</v>
      </c>
      <c r="D179" s="63">
        <v>3</v>
      </c>
      <c r="E179" s="63">
        <v>75</v>
      </c>
      <c r="F179" s="58" t="s">
        <v>133</v>
      </c>
      <c r="G179" s="47"/>
      <c r="H179" s="25">
        <v>710.42</v>
      </c>
      <c r="I179" s="49" t="s">
        <v>469</v>
      </c>
      <c r="J179" s="85"/>
      <c r="K179" s="25">
        <f t="shared" si="5"/>
        <v>0</v>
      </c>
    </row>
    <row r="180" spans="1:11" ht="12.75" customHeight="1">
      <c r="A180" s="21"/>
      <c r="B180" s="36" t="s">
        <v>136</v>
      </c>
      <c r="C180" s="62">
        <v>48400</v>
      </c>
      <c r="D180" s="54" t="s">
        <v>16</v>
      </c>
      <c r="E180" s="54">
        <v>20</v>
      </c>
      <c r="F180" s="6" t="s">
        <v>133</v>
      </c>
      <c r="G180" s="59"/>
      <c r="H180" s="89">
        <v>9.03</v>
      </c>
      <c r="I180" s="49" t="s">
        <v>470</v>
      </c>
      <c r="J180" s="85"/>
      <c r="K180" s="25">
        <f t="shared" si="5"/>
        <v>0</v>
      </c>
    </row>
    <row r="181" spans="1:11" ht="12.75" customHeight="1">
      <c r="A181" s="21"/>
      <c r="B181" s="35"/>
      <c r="C181" s="61">
        <v>48401</v>
      </c>
      <c r="D181" s="56" t="s">
        <v>17</v>
      </c>
      <c r="E181" s="56">
        <v>25</v>
      </c>
      <c r="F181" s="6" t="s">
        <v>133</v>
      </c>
      <c r="G181" s="75"/>
      <c r="H181" s="25">
        <v>11.87</v>
      </c>
      <c r="I181" s="49" t="s">
        <v>471</v>
      </c>
      <c r="J181" s="85"/>
      <c r="K181" s="25">
        <f t="shared" si="5"/>
        <v>0</v>
      </c>
    </row>
    <row r="182" spans="1:11" ht="12.75" customHeight="1">
      <c r="A182" s="21"/>
      <c r="B182" s="35"/>
      <c r="C182" s="61">
        <v>48402</v>
      </c>
      <c r="D182" s="56" t="s">
        <v>18</v>
      </c>
      <c r="E182" s="56">
        <v>32</v>
      </c>
      <c r="F182" s="6" t="s">
        <v>133</v>
      </c>
      <c r="G182" s="6"/>
      <c r="H182" s="25">
        <v>21.66</v>
      </c>
      <c r="I182" s="49" t="s">
        <v>472</v>
      </c>
      <c r="J182" s="85"/>
      <c r="K182" s="25">
        <f t="shared" si="5"/>
        <v>0</v>
      </c>
    </row>
    <row r="183" spans="1:11" ht="12.75" customHeight="1">
      <c r="A183" s="21"/>
      <c r="B183" s="35"/>
      <c r="C183" s="61">
        <v>48403</v>
      </c>
      <c r="D183" s="56" t="s">
        <v>19</v>
      </c>
      <c r="E183" s="56">
        <v>40</v>
      </c>
      <c r="F183" s="6" t="s">
        <v>133</v>
      </c>
      <c r="G183" s="6"/>
      <c r="H183" s="25">
        <v>30.03</v>
      </c>
      <c r="I183" s="49" t="s">
        <v>473</v>
      </c>
      <c r="J183" s="85"/>
      <c r="K183" s="25">
        <f t="shared" si="5"/>
        <v>0</v>
      </c>
    </row>
    <row r="184" spans="1:11" ht="12.75" customHeight="1">
      <c r="A184" s="21"/>
      <c r="B184" s="35"/>
      <c r="C184" s="61">
        <v>48404</v>
      </c>
      <c r="D184" s="56" t="s">
        <v>20</v>
      </c>
      <c r="E184" s="56">
        <v>50</v>
      </c>
      <c r="F184" s="6" t="s">
        <v>133</v>
      </c>
      <c r="G184" s="6"/>
      <c r="H184" s="25">
        <v>46</v>
      </c>
      <c r="I184" s="49" t="s">
        <v>474</v>
      </c>
      <c r="J184" s="85"/>
      <c r="K184" s="25">
        <f t="shared" si="5"/>
        <v>0</v>
      </c>
    </row>
    <row r="185" spans="1:11" ht="12.75" customHeight="1">
      <c r="A185" s="21"/>
      <c r="B185" s="35"/>
      <c r="C185" s="61">
        <v>48405</v>
      </c>
      <c r="D185" s="56" t="s">
        <v>21</v>
      </c>
      <c r="E185" s="56">
        <v>65</v>
      </c>
      <c r="F185" s="6" t="s">
        <v>133</v>
      </c>
      <c r="G185" s="6"/>
      <c r="H185" s="25">
        <v>77.62</v>
      </c>
      <c r="I185" s="49" t="s">
        <v>475</v>
      </c>
      <c r="J185" s="85"/>
      <c r="K185" s="25">
        <f t="shared" si="5"/>
        <v>0</v>
      </c>
    </row>
    <row r="186" spans="1:11" ht="12.75" customHeight="1">
      <c r="A186" s="21"/>
      <c r="B186" s="40"/>
      <c r="C186" s="57">
        <v>48406</v>
      </c>
      <c r="D186" s="57" t="s">
        <v>22</v>
      </c>
      <c r="E186" s="57">
        <v>75</v>
      </c>
      <c r="F186" s="58" t="s">
        <v>133</v>
      </c>
      <c r="G186" s="58"/>
      <c r="H186" s="88">
        <v>133.36</v>
      </c>
      <c r="I186" s="49" t="s">
        <v>476</v>
      </c>
      <c r="J186" s="85"/>
      <c r="K186" s="25">
        <f t="shared" si="5"/>
        <v>0</v>
      </c>
    </row>
    <row r="187" spans="1:11" ht="19.5" customHeight="1">
      <c r="A187" s="21"/>
      <c r="B187" s="43" t="s">
        <v>188</v>
      </c>
      <c r="C187" s="62">
        <v>74328</v>
      </c>
      <c r="D187" s="76" t="s">
        <v>186</v>
      </c>
      <c r="E187" s="62"/>
      <c r="F187" s="59" t="s">
        <v>133</v>
      </c>
      <c r="G187" s="77"/>
      <c r="H187" s="25">
        <v>143.85</v>
      </c>
      <c r="I187" s="49" t="s">
        <v>477</v>
      </c>
      <c r="J187" s="85"/>
      <c r="K187" s="25">
        <f t="shared" si="5"/>
        <v>0</v>
      </c>
    </row>
    <row r="188" spans="2:11" ht="15.75" customHeight="1">
      <c r="B188" s="44" t="s">
        <v>207</v>
      </c>
      <c r="C188" s="61">
        <v>74329</v>
      </c>
      <c r="D188" s="78" t="s">
        <v>187</v>
      </c>
      <c r="E188" s="61"/>
      <c r="F188" s="6" t="s">
        <v>133</v>
      </c>
      <c r="G188" s="79"/>
      <c r="H188" s="25">
        <v>267.7</v>
      </c>
      <c r="I188" s="49" t="s">
        <v>478</v>
      </c>
      <c r="J188" s="85"/>
      <c r="K188" s="25">
        <f t="shared" si="5"/>
        <v>0</v>
      </c>
    </row>
    <row r="189" spans="2:11" ht="12.75">
      <c r="B189" s="41" t="s">
        <v>181</v>
      </c>
      <c r="C189" s="62">
        <v>10200</v>
      </c>
      <c r="D189" s="76" t="s">
        <v>206</v>
      </c>
      <c r="E189" s="62"/>
      <c r="F189" s="59" t="s">
        <v>133</v>
      </c>
      <c r="G189" s="77"/>
      <c r="H189" s="89">
        <v>341.5</v>
      </c>
      <c r="I189" s="49" t="s">
        <v>479</v>
      </c>
      <c r="J189" s="85"/>
      <c r="K189" s="25">
        <f t="shared" si="5"/>
        <v>0</v>
      </c>
    </row>
    <row r="190" spans="2:11" ht="12.75">
      <c r="B190" s="45"/>
      <c r="C190" s="61">
        <v>10201</v>
      </c>
      <c r="D190" s="78" t="s">
        <v>182</v>
      </c>
      <c r="E190" s="61"/>
      <c r="F190" s="6" t="s">
        <v>133</v>
      </c>
      <c r="G190" s="79"/>
      <c r="H190" s="25">
        <v>106.15</v>
      </c>
      <c r="I190" s="49" t="s">
        <v>480</v>
      </c>
      <c r="J190" s="85"/>
      <c r="K190" s="25">
        <f t="shared" si="5"/>
        <v>0</v>
      </c>
    </row>
    <row r="191" spans="2:11" ht="12.75">
      <c r="B191" s="79"/>
      <c r="C191" s="61">
        <v>10202</v>
      </c>
      <c r="D191" s="78" t="s">
        <v>183</v>
      </c>
      <c r="E191" s="61"/>
      <c r="F191" s="6" t="s">
        <v>133</v>
      </c>
      <c r="G191" s="79"/>
      <c r="H191" s="25">
        <v>73.65</v>
      </c>
      <c r="I191" s="49" t="s">
        <v>481</v>
      </c>
      <c r="J191" s="85"/>
      <c r="K191" s="25">
        <f t="shared" si="5"/>
        <v>0</v>
      </c>
    </row>
    <row r="192" spans="2:11" ht="12.75">
      <c r="B192" s="79"/>
      <c r="C192" s="61">
        <v>10203</v>
      </c>
      <c r="D192" s="78" t="s">
        <v>184</v>
      </c>
      <c r="E192" s="61"/>
      <c r="F192" s="6" t="s">
        <v>133</v>
      </c>
      <c r="G192" s="79"/>
      <c r="H192" s="25">
        <v>42.85</v>
      </c>
      <c r="I192" s="49" t="s">
        <v>482</v>
      </c>
      <c r="J192" s="85"/>
      <c r="K192" s="25">
        <f t="shared" si="5"/>
        <v>0</v>
      </c>
    </row>
    <row r="193" spans="2:11" ht="12.75">
      <c r="B193" s="80"/>
      <c r="C193" s="63">
        <v>10204</v>
      </c>
      <c r="D193" s="81" t="s">
        <v>185</v>
      </c>
      <c r="E193" s="63"/>
      <c r="F193" s="58" t="s">
        <v>133</v>
      </c>
      <c r="G193" s="80"/>
      <c r="H193" s="88">
        <v>29.9</v>
      </c>
      <c r="I193" s="49" t="s">
        <v>483</v>
      </c>
      <c r="J193" s="85"/>
      <c r="K193" s="25">
        <f t="shared" si="5"/>
        <v>0</v>
      </c>
    </row>
    <row r="194" spans="2:11" ht="12.75">
      <c r="B194" s="41" t="s">
        <v>138</v>
      </c>
      <c r="C194" s="77"/>
      <c r="D194" s="76"/>
      <c r="E194" s="62"/>
      <c r="F194" s="59"/>
      <c r="G194" s="77"/>
      <c r="H194" s="20"/>
      <c r="I194" s="49"/>
      <c r="J194" s="103"/>
      <c r="K194" s="25"/>
    </row>
    <row r="195" spans="2:11" ht="12.75">
      <c r="B195" s="45" t="s">
        <v>139</v>
      </c>
      <c r="C195" s="61" t="s">
        <v>129</v>
      </c>
      <c r="D195" s="78" t="s">
        <v>81</v>
      </c>
      <c r="E195" s="61"/>
      <c r="F195" s="6" t="s">
        <v>133</v>
      </c>
      <c r="G195" s="79"/>
      <c r="H195" s="20" t="s">
        <v>511</v>
      </c>
      <c r="I195" s="49" t="s">
        <v>484</v>
      </c>
      <c r="J195" s="103"/>
      <c r="K195" s="25"/>
    </row>
    <row r="196" spans="2:11" ht="12.75">
      <c r="B196" s="45"/>
      <c r="C196" s="61"/>
      <c r="D196" s="78"/>
      <c r="E196" s="56"/>
      <c r="F196" s="6"/>
      <c r="G196" s="20"/>
      <c r="H196" s="20"/>
      <c r="I196" s="49"/>
      <c r="J196" s="103"/>
      <c r="K196" s="25"/>
    </row>
    <row r="197" spans="2:11" ht="12.75">
      <c r="B197" s="45"/>
      <c r="C197" s="61"/>
      <c r="D197" s="78"/>
      <c r="E197" s="56"/>
      <c r="F197" s="6"/>
      <c r="G197" s="20"/>
      <c r="H197" s="20"/>
      <c r="I197" s="49"/>
      <c r="J197" s="103"/>
      <c r="K197" s="25"/>
    </row>
    <row r="198" spans="2:11" ht="12.75">
      <c r="B198" s="46"/>
      <c r="C198" s="63"/>
      <c r="D198" s="81"/>
      <c r="E198" s="57"/>
      <c r="F198" s="58"/>
      <c r="G198" s="47"/>
      <c r="H198" s="20"/>
      <c r="I198" s="49"/>
      <c r="J198" s="103"/>
      <c r="K198" s="25"/>
    </row>
    <row r="199" spans="2:11" ht="12.75">
      <c r="B199" s="41" t="s">
        <v>140</v>
      </c>
      <c r="C199" s="48"/>
      <c r="D199" s="54"/>
      <c r="E199" s="54"/>
      <c r="F199" s="59"/>
      <c r="G199" s="48"/>
      <c r="H199" s="48"/>
      <c r="I199" s="49"/>
      <c r="J199" s="103"/>
      <c r="K199" s="25"/>
    </row>
    <row r="200" spans="2:11" ht="12.75">
      <c r="B200" s="45" t="s">
        <v>141</v>
      </c>
      <c r="C200" s="61" t="s">
        <v>130</v>
      </c>
      <c r="D200" s="78" t="s">
        <v>82</v>
      </c>
      <c r="E200" s="61"/>
      <c r="F200" s="6" t="s">
        <v>133</v>
      </c>
      <c r="G200" s="79"/>
      <c r="H200" s="20" t="s">
        <v>511</v>
      </c>
      <c r="I200" s="49" t="s">
        <v>485</v>
      </c>
      <c r="J200" s="103"/>
      <c r="K200" s="25"/>
    </row>
    <row r="201" spans="2:11" ht="12.75">
      <c r="B201" s="45" t="s">
        <v>142</v>
      </c>
      <c r="C201" s="61" t="s">
        <v>131</v>
      </c>
      <c r="D201" s="78" t="s">
        <v>83</v>
      </c>
      <c r="E201" s="61"/>
      <c r="F201" s="6" t="s">
        <v>133</v>
      </c>
      <c r="G201" s="79"/>
      <c r="H201" s="20" t="s">
        <v>511</v>
      </c>
      <c r="I201" s="49" t="s">
        <v>486</v>
      </c>
      <c r="J201" s="103"/>
      <c r="K201" s="25"/>
    </row>
    <row r="202" spans="2:11" ht="12.75">
      <c r="B202" s="45"/>
      <c r="C202" s="56"/>
      <c r="D202" s="78"/>
      <c r="E202" s="56"/>
      <c r="F202" s="6"/>
      <c r="G202" s="20"/>
      <c r="H202" s="20"/>
      <c r="I202" s="49"/>
      <c r="J202" s="103"/>
      <c r="K202" s="25"/>
    </row>
    <row r="203" spans="2:11" ht="12.75">
      <c r="B203" s="45"/>
      <c r="C203" s="56"/>
      <c r="D203" s="78"/>
      <c r="E203" s="56"/>
      <c r="F203" s="6"/>
      <c r="G203" s="20"/>
      <c r="H203" s="20"/>
      <c r="I203" s="49"/>
      <c r="J203" s="103"/>
      <c r="K203" s="25"/>
    </row>
    <row r="204" spans="2:11" ht="12.75">
      <c r="B204" s="46"/>
      <c r="C204" s="57"/>
      <c r="D204" s="81"/>
      <c r="E204" s="57"/>
      <c r="F204" s="58"/>
      <c r="G204" s="47"/>
      <c r="H204" s="47"/>
      <c r="I204" s="49"/>
      <c r="J204" s="103"/>
      <c r="K204" s="25"/>
    </row>
    <row r="205" spans="2:11" ht="12.75">
      <c r="B205" s="41" t="s">
        <v>143</v>
      </c>
      <c r="C205" s="48"/>
      <c r="D205" s="48"/>
      <c r="E205" s="48"/>
      <c r="F205" s="48"/>
      <c r="G205" s="48"/>
      <c r="H205" s="20"/>
      <c r="I205" s="49"/>
      <c r="J205" s="103"/>
      <c r="K205" s="25"/>
    </row>
    <row r="206" spans="2:11" ht="12.75">
      <c r="B206" s="45" t="s">
        <v>145</v>
      </c>
      <c r="C206" s="56">
        <v>560115502</v>
      </c>
      <c r="D206" s="78" t="s">
        <v>153</v>
      </c>
      <c r="E206" s="56">
        <v>13</v>
      </c>
      <c r="F206" s="6" t="s">
        <v>133</v>
      </c>
      <c r="G206" s="20"/>
      <c r="H206" s="20" t="s">
        <v>511</v>
      </c>
      <c r="I206" s="49" t="s">
        <v>487</v>
      </c>
      <c r="J206" s="103"/>
      <c r="K206" s="25"/>
    </row>
    <row r="207" spans="2:11" ht="12.75">
      <c r="B207" s="45"/>
      <c r="C207" s="56"/>
      <c r="D207" s="20"/>
      <c r="E207" s="56"/>
      <c r="F207" s="20"/>
      <c r="G207" s="20"/>
      <c r="H207" s="20"/>
      <c r="I207" s="49"/>
      <c r="J207" s="103"/>
      <c r="K207" s="25"/>
    </row>
    <row r="208" spans="2:11" ht="12.75">
      <c r="B208" s="45"/>
      <c r="C208" s="56"/>
      <c r="D208" s="20"/>
      <c r="E208" s="56"/>
      <c r="F208" s="20"/>
      <c r="G208" s="20"/>
      <c r="H208" s="20"/>
      <c r="I208" s="49"/>
      <c r="J208" s="103"/>
      <c r="K208" s="25"/>
    </row>
    <row r="209" spans="2:11" ht="12.75">
      <c r="B209" s="46"/>
      <c r="C209" s="57"/>
      <c r="D209" s="47"/>
      <c r="E209" s="57"/>
      <c r="F209" s="47"/>
      <c r="G209" s="47"/>
      <c r="H209" s="47"/>
      <c r="I209" s="49"/>
      <c r="J209" s="103"/>
      <c r="K209" s="25"/>
    </row>
    <row r="210" spans="2:11" ht="13.5" customHeight="1">
      <c r="B210" s="41" t="s">
        <v>144</v>
      </c>
      <c r="C210" s="54">
        <v>565115502</v>
      </c>
      <c r="D210" s="76" t="s">
        <v>153</v>
      </c>
      <c r="E210" s="54">
        <v>13</v>
      </c>
      <c r="F210" s="59" t="s">
        <v>133</v>
      </c>
      <c r="G210" s="48"/>
      <c r="H210" s="20" t="s">
        <v>511</v>
      </c>
      <c r="I210" s="49" t="s">
        <v>488</v>
      </c>
      <c r="J210" s="103"/>
      <c r="K210" s="25"/>
    </row>
    <row r="211" spans="2:11" ht="13.5" customHeight="1">
      <c r="B211" s="45" t="s">
        <v>146</v>
      </c>
      <c r="C211" s="56">
        <v>565115501</v>
      </c>
      <c r="D211" s="78" t="s">
        <v>153</v>
      </c>
      <c r="E211" s="56">
        <v>13</v>
      </c>
      <c r="F211" s="6" t="s">
        <v>133</v>
      </c>
      <c r="G211" s="20"/>
      <c r="H211" s="20" t="s">
        <v>511</v>
      </c>
      <c r="I211" s="49" t="s">
        <v>489</v>
      </c>
      <c r="J211" s="103"/>
      <c r="K211" s="25"/>
    </row>
    <row r="212" spans="2:11" ht="13.5" customHeight="1">
      <c r="B212" s="45"/>
      <c r="C212" s="56"/>
      <c r="D212" s="20"/>
      <c r="E212" s="56"/>
      <c r="F212" s="20"/>
      <c r="G212" s="20"/>
      <c r="H212" s="51"/>
      <c r="I212" s="49"/>
      <c r="J212" s="103"/>
      <c r="K212" s="25"/>
    </row>
    <row r="213" spans="2:11" ht="13.5" customHeight="1">
      <c r="B213" s="45"/>
      <c r="C213" s="56"/>
      <c r="D213" s="20"/>
      <c r="E213" s="20"/>
      <c r="F213" s="20"/>
      <c r="G213" s="20"/>
      <c r="H213" s="51"/>
      <c r="I213" s="49"/>
      <c r="J213" s="103"/>
      <c r="K213" s="25"/>
    </row>
    <row r="214" spans="2:11" ht="13.5" customHeight="1">
      <c r="B214" s="46"/>
      <c r="C214" s="57"/>
      <c r="D214" s="47"/>
      <c r="E214" s="47"/>
      <c r="F214" s="47"/>
      <c r="G214" s="47"/>
      <c r="H214" s="52"/>
      <c r="I214" s="49"/>
      <c r="J214" s="103"/>
      <c r="K214" s="25"/>
    </row>
    <row r="215" spans="2:11" ht="13.5" customHeight="1">
      <c r="B215" s="41" t="s">
        <v>147</v>
      </c>
      <c r="C215" s="54"/>
      <c r="D215" s="48"/>
      <c r="E215" s="48"/>
      <c r="F215" s="48"/>
      <c r="G215" s="48"/>
      <c r="H215" s="20"/>
      <c r="I215" s="49"/>
      <c r="J215" s="103"/>
      <c r="K215" s="25"/>
    </row>
    <row r="216" spans="2:11" ht="13.5" customHeight="1">
      <c r="B216" s="45" t="s">
        <v>148</v>
      </c>
      <c r="C216" s="82">
        <v>567015502</v>
      </c>
      <c r="D216" s="82" t="s">
        <v>153</v>
      </c>
      <c r="E216" s="82">
        <v>13</v>
      </c>
      <c r="F216" s="82" t="s">
        <v>133</v>
      </c>
      <c r="G216" s="82"/>
      <c r="H216" s="20" t="s">
        <v>511</v>
      </c>
      <c r="I216" s="49" t="s">
        <v>490</v>
      </c>
      <c r="J216" s="103"/>
      <c r="K216" s="25"/>
    </row>
    <row r="217" spans="2:11" ht="13.5" customHeight="1">
      <c r="B217" s="45"/>
      <c r="C217" s="56"/>
      <c r="D217" s="20"/>
      <c r="E217" s="20"/>
      <c r="F217" s="20"/>
      <c r="G217" s="20"/>
      <c r="H217" s="20"/>
      <c r="I217" s="49"/>
      <c r="J217" s="103"/>
      <c r="K217" s="25"/>
    </row>
    <row r="218" spans="2:11" ht="13.5" customHeight="1">
      <c r="B218" s="45"/>
      <c r="C218" s="56"/>
      <c r="D218" s="20"/>
      <c r="E218" s="20"/>
      <c r="F218" s="20"/>
      <c r="G218" s="20"/>
      <c r="H218" s="20"/>
      <c r="I218" s="49"/>
      <c r="J218" s="103"/>
      <c r="K218" s="25"/>
    </row>
    <row r="219" spans="2:11" ht="13.5" customHeight="1">
      <c r="B219" s="46"/>
      <c r="C219" s="57"/>
      <c r="D219" s="47"/>
      <c r="E219" s="47"/>
      <c r="F219" s="47"/>
      <c r="G219" s="47"/>
      <c r="H219" s="20"/>
      <c r="I219" s="49"/>
      <c r="J219" s="103"/>
      <c r="K219" s="25"/>
    </row>
    <row r="220" spans="2:11" ht="12.75">
      <c r="B220" s="41" t="s">
        <v>147</v>
      </c>
      <c r="C220" s="54"/>
      <c r="D220" s="48"/>
      <c r="E220" s="48"/>
      <c r="F220" s="48"/>
      <c r="G220" s="48"/>
      <c r="H220" s="48"/>
      <c r="I220" s="49"/>
      <c r="J220" s="103"/>
      <c r="K220" s="25"/>
    </row>
    <row r="221" spans="2:11" ht="12.75">
      <c r="B221" s="45" t="s">
        <v>149</v>
      </c>
      <c r="C221" s="56">
        <v>562615502</v>
      </c>
      <c r="D221" s="56" t="s">
        <v>153</v>
      </c>
      <c r="E221" s="56">
        <v>13</v>
      </c>
      <c r="F221" s="56" t="s">
        <v>133</v>
      </c>
      <c r="G221" s="56"/>
      <c r="H221" s="20" t="s">
        <v>511</v>
      </c>
      <c r="I221" s="49" t="s">
        <v>491</v>
      </c>
      <c r="J221" s="103"/>
      <c r="K221" s="25"/>
    </row>
    <row r="222" spans="2:11" ht="12.75">
      <c r="B222" s="45"/>
      <c r="C222" s="56"/>
      <c r="D222" s="20"/>
      <c r="E222" s="20"/>
      <c r="F222" s="20"/>
      <c r="G222" s="20"/>
      <c r="H222" s="20"/>
      <c r="I222" s="49"/>
      <c r="J222" s="103"/>
      <c r="K222" s="25"/>
    </row>
    <row r="223" spans="2:11" ht="12.75">
      <c r="B223" s="45"/>
      <c r="C223" s="56"/>
      <c r="D223" s="20"/>
      <c r="E223" s="20"/>
      <c r="F223" s="20"/>
      <c r="G223" s="20"/>
      <c r="H223" s="20"/>
      <c r="I223" s="49"/>
      <c r="J223" s="103"/>
      <c r="K223" s="25"/>
    </row>
    <row r="224" spans="2:11" ht="12.75">
      <c r="B224" s="46"/>
      <c r="C224" s="57"/>
      <c r="D224" s="47"/>
      <c r="E224" s="47"/>
      <c r="F224" s="47"/>
      <c r="G224" s="47"/>
      <c r="H224" s="47"/>
      <c r="I224" s="49"/>
      <c r="J224" s="103"/>
      <c r="K224" s="25"/>
    </row>
    <row r="225" spans="2:11" ht="12.75">
      <c r="B225" s="41" t="s">
        <v>150</v>
      </c>
      <c r="C225" s="54">
        <v>815615501</v>
      </c>
      <c r="D225" s="54" t="s">
        <v>154</v>
      </c>
      <c r="E225" s="54">
        <v>19</v>
      </c>
      <c r="F225" s="54" t="s">
        <v>133</v>
      </c>
      <c r="G225" s="54"/>
      <c r="H225" s="20" t="s">
        <v>511</v>
      </c>
      <c r="I225" s="49" t="s">
        <v>492</v>
      </c>
      <c r="J225" s="103"/>
      <c r="K225" s="25"/>
    </row>
    <row r="226" spans="2:11" ht="12.75">
      <c r="B226" s="45" t="s">
        <v>151</v>
      </c>
      <c r="C226" s="56">
        <v>815628601</v>
      </c>
      <c r="D226" s="56" t="s">
        <v>154</v>
      </c>
      <c r="E226" s="56">
        <v>19</v>
      </c>
      <c r="F226" s="56" t="s">
        <v>133</v>
      </c>
      <c r="G226" s="56"/>
      <c r="H226" s="20" t="s">
        <v>511</v>
      </c>
      <c r="I226" s="49" t="s">
        <v>493</v>
      </c>
      <c r="J226" s="103"/>
      <c r="K226" s="25"/>
    </row>
    <row r="227" spans="2:11" ht="12.75">
      <c r="B227" s="45"/>
      <c r="C227" s="56"/>
      <c r="D227" s="20"/>
      <c r="E227" s="20"/>
      <c r="F227" s="20"/>
      <c r="G227" s="20"/>
      <c r="H227" s="20"/>
      <c r="I227" s="49"/>
      <c r="J227" s="103"/>
      <c r="K227" s="25"/>
    </row>
    <row r="228" spans="2:11" ht="12.75">
      <c r="B228" s="45"/>
      <c r="C228" s="56"/>
      <c r="D228" s="20"/>
      <c r="E228" s="20"/>
      <c r="F228" s="20"/>
      <c r="G228" s="20"/>
      <c r="H228" s="20"/>
      <c r="I228" s="49"/>
      <c r="J228" s="103"/>
      <c r="K228" s="25"/>
    </row>
    <row r="229" spans="2:11" ht="12.75">
      <c r="B229" s="46"/>
      <c r="C229" s="57"/>
      <c r="D229" s="47"/>
      <c r="E229" s="47"/>
      <c r="F229" s="47"/>
      <c r="G229" s="47"/>
      <c r="H229" s="47"/>
      <c r="I229" s="49"/>
      <c r="J229" s="103"/>
      <c r="K229" s="25"/>
    </row>
    <row r="230" spans="2:11" ht="12.75">
      <c r="B230" s="41" t="s">
        <v>152</v>
      </c>
      <c r="C230" s="54">
        <v>816415501</v>
      </c>
      <c r="D230" s="54" t="s">
        <v>154</v>
      </c>
      <c r="E230" s="54">
        <v>19</v>
      </c>
      <c r="F230" s="54" t="s">
        <v>133</v>
      </c>
      <c r="G230" s="48"/>
      <c r="H230" s="20" t="s">
        <v>511</v>
      </c>
      <c r="I230" s="49" t="s">
        <v>494</v>
      </c>
      <c r="J230" s="103"/>
      <c r="K230" s="25"/>
    </row>
    <row r="231" spans="2:11" ht="12.75">
      <c r="B231" s="45" t="s">
        <v>151</v>
      </c>
      <c r="C231" s="56">
        <v>816428601</v>
      </c>
      <c r="D231" s="56" t="s">
        <v>154</v>
      </c>
      <c r="E231" s="56">
        <v>19</v>
      </c>
      <c r="F231" s="56" t="s">
        <v>133</v>
      </c>
      <c r="G231" s="20"/>
      <c r="H231" s="20" t="s">
        <v>511</v>
      </c>
      <c r="I231" s="49" t="s">
        <v>495</v>
      </c>
      <c r="J231" s="103"/>
      <c r="K231" s="25"/>
    </row>
    <row r="232" spans="2:11" ht="12.75">
      <c r="B232" s="20"/>
      <c r="C232" s="56"/>
      <c r="D232" s="20"/>
      <c r="E232" s="20"/>
      <c r="F232" s="20"/>
      <c r="G232" s="20"/>
      <c r="H232" s="20"/>
      <c r="I232" s="49"/>
      <c r="J232" s="103"/>
      <c r="K232" s="25"/>
    </row>
    <row r="233" spans="2:11" ht="12.75">
      <c r="B233" s="20"/>
      <c r="C233" s="20"/>
      <c r="D233" s="20"/>
      <c r="E233" s="20"/>
      <c r="F233" s="20"/>
      <c r="G233" s="20"/>
      <c r="H233" s="20"/>
      <c r="I233" s="49"/>
      <c r="J233" s="103"/>
      <c r="K233" s="25"/>
    </row>
    <row r="234" spans="2:11" ht="12.75">
      <c r="B234" s="47"/>
      <c r="C234" s="47"/>
      <c r="D234" s="47"/>
      <c r="E234" s="47"/>
      <c r="F234" s="47"/>
      <c r="G234" s="47"/>
      <c r="H234" s="47"/>
      <c r="I234" s="49"/>
      <c r="J234" s="103"/>
      <c r="K234" s="25"/>
    </row>
    <row r="235" spans="2:11" ht="12.75">
      <c r="B235" s="48" t="s">
        <v>155</v>
      </c>
      <c r="C235" s="54"/>
      <c r="D235" s="54"/>
      <c r="E235" s="54"/>
      <c r="F235" s="54"/>
      <c r="G235" s="54"/>
      <c r="H235" s="20"/>
      <c r="I235" s="49"/>
      <c r="J235" s="103"/>
      <c r="K235" s="25"/>
    </row>
    <row r="236" spans="2:11" ht="12.75">
      <c r="B236" s="20" t="s">
        <v>156</v>
      </c>
      <c r="C236" s="56">
        <v>565415501</v>
      </c>
      <c r="D236" s="56" t="s">
        <v>153</v>
      </c>
      <c r="E236" s="56">
        <v>13</v>
      </c>
      <c r="F236" s="56" t="s">
        <v>133</v>
      </c>
      <c r="G236" s="56"/>
      <c r="H236" s="20" t="s">
        <v>511</v>
      </c>
      <c r="I236" s="49" t="s">
        <v>496</v>
      </c>
      <c r="J236" s="103"/>
      <c r="K236" s="25"/>
    </row>
    <row r="237" spans="2:11" ht="12.75">
      <c r="B237" s="20"/>
      <c r="C237" s="56"/>
      <c r="D237" s="56"/>
      <c r="E237" s="56"/>
      <c r="F237" s="56"/>
      <c r="G237" s="56"/>
      <c r="H237" s="20"/>
      <c r="I237" s="49"/>
      <c r="J237" s="103"/>
      <c r="K237" s="25"/>
    </row>
    <row r="238" spans="2:11" ht="12.75">
      <c r="B238" s="20"/>
      <c r="C238" s="56"/>
      <c r="D238" s="56"/>
      <c r="E238" s="56"/>
      <c r="F238" s="56"/>
      <c r="G238" s="56"/>
      <c r="H238" s="20"/>
      <c r="I238" s="49"/>
      <c r="J238" s="103"/>
      <c r="K238" s="25"/>
    </row>
    <row r="239" spans="2:11" ht="12.75">
      <c r="B239" s="47"/>
      <c r="C239" s="57"/>
      <c r="D239" s="57"/>
      <c r="E239" s="57"/>
      <c r="F239" s="57"/>
      <c r="G239" s="57"/>
      <c r="H239" s="20"/>
      <c r="I239" s="49"/>
      <c r="J239" s="103"/>
      <c r="K239" s="25"/>
    </row>
    <row r="240" spans="2:11" ht="12.75">
      <c r="B240" s="48" t="s">
        <v>157</v>
      </c>
      <c r="C240" s="54"/>
      <c r="D240" s="54"/>
      <c r="E240" s="54"/>
      <c r="F240" s="54"/>
      <c r="G240" s="54"/>
      <c r="H240" s="48"/>
      <c r="I240" s="49"/>
      <c r="J240" s="103"/>
      <c r="K240" s="25"/>
    </row>
    <row r="241" spans="2:11" ht="12.75">
      <c r="B241" s="20" t="s">
        <v>158</v>
      </c>
      <c r="C241" s="56" t="s">
        <v>165</v>
      </c>
      <c r="D241" s="56" t="s">
        <v>164</v>
      </c>
      <c r="E241" s="56"/>
      <c r="F241" s="56" t="s">
        <v>133</v>
      </c>
      <c r="G241" s="56"/>
      <c r="H241" s="20" t="s">
        <v>511</v>
      </c>
      <c r="I241" s="49" t="s">
        <v>497</v>
      </c>
      <c r="J241" s="103"/>
      <c r="K241" s="25"/>
    </row>
    <row r="242" spans="2:11" ht="12.75">
      <c r="B242" s="20"/>
      <c r="C242" s="56"/>
      <c r="D242" s="56"/>
      <c r="E242" s="56"/>
      <c r="F242" s="56"/>
      <c r="G242" s="56"/>
      <c r="H242" s="20"/>
      <c r="I242" s="49"/>
      <c r="J242" s="103"/>
      <c r="K242" s="25"/>
    </row>
    <row r="243" spans="2:11" ht="12.75">
      <c r="B243" s="20"/>
      <c r="C243" s="56"/>
      <c r="D243" s="56"/>
      <c r="E243" s="56"/>
      <c r="F243" s="56"/>
      <c r="G243" s="56"/>
      <c r="H243" s="20"/>
      <c r="I243" s="49"/>
      <c r="J243" s="103"/>
      <c r="K243" s="25"/>
    </row>
    <row r="244" spans="2:11" ht="12.75">
      <c r="B244" s="47"/>
      <c r="C244" s="57"/>
      <c r="D244" s="57"/>
      <c r="E244" s="57"/>
      <c r="F244" s="57"/>
      <c r="G244" s="57"/>
      <c r="H244" s="47"/>
      <c r="I244" s="49"/>
      <c r="J244" s="103"/>
      <c r="K244" s="25"/>
    </row>
    <row r="245" spans="2:11" ht="12.75">
      <c r="B245" s="48" t="s">
        <v>159</v>
      </c>
      <c r="C245" s="54"/>
      <c r="D245" s="54"/>
      <c r="E245" s="54"/>
      <c r="F245" s="54"/>
      <c r="G245" s="54"/>
      <c r="H245" s="20"/>
      <c r="I245" s="49"/>
      <c r="J245" s="103"/>
      <c r="K245" s="25"/>
    </row>
    <row r="246" spans="2:11" ht="12.75">
      <c r="B246" s="20" t="s">
        <v>160</v>
      </c>
      <c r="C246" s="56">
        <v>565315501</v>
      </c>
      <c r="D246" s="56" t="s">
        <v>153</v>
      </c>
      <c r="E246" s="56">
        <v>13</v>
      </c>
      <c r="F246" s="56" t="s">
        <v>133</v>
      </c>
      <c r="G246" s="56"/>
      <c r="H246" s="20" t="s">
        <v>511</v>
      </c>
      <c r="I246" s="49" t="s">
        <v>498</v>
      </c>
      <c r="J246" s="103"/>
      <c r="K246" s="25"/>
    </row>
    <row r="247" spans="2:11" ht="12.75">
      <c r="B247" s="20"/>
      <c r="C247" s="56"/>
      <c r="D247" s="56"/>
      <c r="E247" s="56"/>
      <c r="F247" s="56"/>
      <c r="G247" s="56"/>
      <c r="H247" s="20"/>
      <c r="I247" s="49"/>
      <c r="J247" s="103"/>
      <c r="K247" s="25"/>
    </row>
    <row r="248" spans="2:11" ht="12.75">
      <c r="B248" s="20"/>
      <c r="C248" s="56"/>
      <c r="D248" s="56"/>
      <c r="E248" s="56"/>
      <c r="F248" s="56"/>
      <c r="G248" s="56"/>
      <c r="H248" s="20"/>
      <c r="I248" s="49"/>
      <c r="J248" s="103"/>
      <c r="K248" s="25"/>
    </row>
    <row r="249" spans="2:11" ht="12.75">
      <c r="B249" s="47"/>
      <c r="C249" s="57"/>
      <c r="D249" s="57"/>
      <c r="E249" s="57"/>
      <c r="F249" s="57"/>
      <c r="G249" s="57"/>
      <c r="H249" s="20"/>
      <c r="I249" s="49"/>
      <c r="J249" s="103"/>
      <c r="K249" s="25"/>
    </row>
    <row r="250" spans="2:11" ht="12.75">
      <c r="B250" s="48" t="s">
        <v>161</v>
      </c>
      <c r="C250" s="54"/>
      <c r="D250" s="54"/>
      <c r="E250" s="54"/>
      <c r="F250" s="54"/>
      <c r="G250" s="54"/>
      <c r="H250" s="48"/>
      <c r="I250" s="49"/>
      <c r="J250" s="103"/>
      <c r="K250" s="25"/>
    </row>
    <row r="251" spans="2:11" ht="12.75">
      <c r="B251" s="20" t="s">
        <v>162</v>
      </c>
      <c r="C251" s="56">
        <v>332706</v>
      </c>
      <c r="D251" s="56" t="s">
        <v>164</v>
      </c>
      <c r="E251" s="56"/>
      <c r="F251" s="56" t="s">
        <v>133</v>
      </c>
      <c r="G251" s="56"/>
      <c r="H251" s="20" t="s">
        <v>511</v>
      </c>
      <c r="I251" s="49" t="s">
        <v>499</v>
      </c>
      <c r="J251" s="103"/>
      <c r="K251" s="25"/>
    </row>
    <row r="252" spans="2:11" ht="12.75">
      <c r="B252" s="20"/>
      <c r="C252" s="56"/>
      <c r="D252" s="56"/>
      <c r="E252" s="56"/>
      <c r="F252" s="56"/>
      <c r="G252" s="56"/>
      <c r="H252" s="20"/>
      <c r="I252" s="49"/>
      <c r="J252" s="103"/>
      <c r="K252" s="25"/>
    </row>
    <row r="253" spans="2:11" ht="12.75">
      <c r="B253" s="20"/>
      <c r="C253" s="56"/>
      <c r="D253" s="56"/>
      <c r="E253" s="56"/>
      <c r="F253" s="56"/>
      <c r="G253" s="56"/>
      <c r="H253" s="20"/>
      <c r="I253" s="101"/>
      <c r="J253" s="103"/>
      <c r="K253" s="25"/>
    </row>
    <row r="254" spans="2:11" ht="12.75">
      <c r="B254" s="47"/>
      <c r="C254" s="57"/>
      <c r="D254" s="57"/>
      <c r="E254" s="57"/>
      <c r="F254" s="57"/>
      <c r="G254" s="57"/>
      <c r="H254" s="47"/>
      <c r="I254" s="49"/>
      <c r="J254" s="103"/>
      <c r="K254" s="25"/>
    </row>
    <row r="255" spans="2:11" ht="12.75">
      <c r="B255" s="48" t="s">
        <v>163</v>
      </c>
      <c r="C255" s="54">
        <v>325422</v>
      </c>
      <c r="D255" s="54" t="s">
        <v>153</v>
      </c>
      <c r="E255" s="54">
        <v>13</v>
      </c>
      <c r="F255" s="54" t="s">
        <v>133</v>
      </c>
      <c r="G255" s="54"/>
      <c r="H255" s="20" t="s">
        <v>511</v>
      </c>
      <c r="I255" s="101" t="s">
        <v>500</v>
      </c>
      <c r="J255" s="103"/>
      <c r="K255" s="25"/>
    </row>
    <row r="256" spans="2:11" ht="12.75">
      <c r="B256" s="2"/>
      <c r="C256" s="7"/>
      <c r="D256" s="7"/>
      <c r="E256" s="7"/>
      <c r="F256" s="7"/>
      <c r="G256" s="7"/>
      <c r="H256" s="7"/>
      <c r="I256" s="102"/>
      <c r="J256" s="104"/>
      <c r="K256" s="19"/>
    </row>
    <row r="257" spans="2:10" ht="12.75">
      <c r="B257" s="2"/>
      <c r="C257" s="7"/>
      <c r="D257" s="7"/>
      <c r="E257" s="7"/>
      <c r="F257" s="7"/>
      <c r="G257" s="7"/>
      <c r="H257" s="7"/>
      <c r="I257" s="102"/>
      <c r="J257" s="104"/>
    </row>
    <row r="258" spans="2:10" ht="12.75">
      <c r="B258" s="2"/>
      <c r="C258" s="7"/>
      <c r="D258" s="7"/>
      <c r="E258" s="7"/>
      <c r="F258" s="7"/>
      <c r="G258" s="7"/>
      <c r="H258" s="7"/>
      <c r="I258" s="102"/>
      <c r="J258" s="104"/>
    </row>
    <row r="259" spans="2:10" ht="12.75">
      <c r="B259" s="23"/>
      <c r="C259" s="22"/>
      <c r="D259" s="22"/>
      <c r="E259" s="22"/>
      <c r="F259" s="22"/>
      <c r="G259" s="22"/>
      <c r="H259" s="22"/>
      <c r="I259" s="102"/>
      <c r="J259" s="104"/>
    </row>
    <row r="260" spans="3:8" ht="12.75">
      <c r="C260" s="8"/>
      <c r="D260" s="8"/>
      <c r="E260" s="8"/>
      <c r="F260" s="8"/>
      <c r="G260" s="8"/>
      <c r="H260" s="8"/>
    </row>
    <row r="261" spans="3:8" ht="12.75">
      <c r="C261" s="8"/>
      <c r="D261" s="8"/>
      <c r="E261" s="8"/>
      <c r="F261" s="8"/>
      <c r="G261" s="8"/>
      <c r="H261" s="8"/>
    </row>
    <row r="262" spans="3:8" ht="12.75">
      <c r="C262" s="8"/>
      <c r="D262" s="8"/>
      <c r="E262" s="8"/>
      <c r="F262" s="8"/>
      <c r="G262" s="8"/>
      <c r="H262" s="8"/>
    </row>
    <row r="263" spans="2:8" ht="14.25" thickBot="1">
      <c r="B263" s="13"/>
      <c r="C263" s="13"/>
      <c r="D263" s="14"/>
      <c r="E263" s="15"/>
      <c r="F263" s="15"/>
      <c r="G263" s="8"/>
      <c r="H263" s="8"/>
    </row>
    <row r="264" spans="2:8" ht="15.75">
      <c r="B264" s="112" t="s">
        <v>0</v>
      </c>
      <c r="C264" s="112"/>
      <c r="D264" s="112"/>
      <c r="E264" s="112"/>
      <c r="F264" s="112"/>
      <c r="G264" s="8"/>
      <c r="H264" s="8"/>
    </row>
    <row r="265" spans="2:8" ht="15.75">
      <c r="B265" s="113" t="s">
        <v>166</v>
      </c>
      <c r="C265" s="113"/>
      <c r="D265" s="113"/>
      <c r="E265" s="113"/>
      <c r="F265" s="113"/>
      <c r="G265" s="8"/>
      <c r="H265" s="8"/>
    </row>
    <row r="266" spans="2:8" ht="15">
      <c r="B266" s="114" t="s">
        <v>303</v>
      </c>
      <c r="C266" s="114"/>
      <c r="D266" s="114"/>
      <c r="E266" s="114"/>
      <c r="F266" s="114"/>
      <c r="G266" s="8"/>
      <c r="H266" s="8"/>
    </row>
    <row r="267" spans="2:9" ht="14.25">
      <c r="B267" s="92" t="s">
        <v>503</v>
      </c>
      <c r="C267" s="115" t="s">
        <v>504</v>
      </c>
      <c r="D267" s="116"/>
      <c r="E267" s="115" t="s">
        <v>505</v>
      </c>
      <c r="F267" s="116"/>
      <c r="G267" s="116"/>
      <c r="I267" s="93"/>
    </row>
    <row r="268" spans="2:6" ht="14.25" thickBot="1">
      <c r="B268" s="16"/>
      <c r="C268" s="16"/>
      <c r="D268" s="17"/>
      <c r="E268" s="18"/>
      <c r="F268" s="18"/>
    </row>
    <row r="269" spans="2:6" ht="20.25" thickBot="1">
      <c r="B269" s="109" t="s">
        <v>167</v>
      </c>
      <c r="C269" s="110"/>
      <c r="D269" s="110"/>
      <c r="E269" s="110"/>
      <c r="F269" s="111"/>
    </row>
    <row r="270" spans="2:6" ht="13.5">
      <c r="B270" s="16"/>
      <c r="C270" s="16"/>
      <c r="D270" s="17"/>
      <c r="E270" s="18"/>
      <c r="F270" s="18"/>
    </row>
    <row r="271" spans="1:9" ht="13.5">
      <c r="A271" s="84"/>
      <c r="B271" s="94" t="s">
        <v>168</v>
      </c>
      <c r="C271" s="95"/>
      <c r="D271" s="96"/>
      <c r="E271" s="18"/>
      <c r="F271" s="18"/>
      <c r="G271" s="18"/>
      <c r="H271" s="18"/>
      <c r="I271" s="18"/>
    </row>
    <row r="272" spans="1:9" ht="13.5">
      <c r="A272" s="84"/>
      <c r="B272" s="94"/>
      <c r="C272" s="95"/>
      <c r="D272" s="96"/>
      <c r="E272" s="18"/>
      <c r="F272" s="18"/>
      <c r="G272" s="18"/>
      <c r="H272" s="18"/>
      <c r="I272" s="18"/>
    </row>
    <row r="273" spans="1:9" ht="13.5">
      <c r="A273" s="84"/>
      <c r="B273" s="94" t="s">
        <v>169</v>
      </c>
      <c r="C273" s="95"/>
      <c r="D273" s="96"/>
      <c r="E273" s="18"/>
      <c r="F273" s="18"/>
      <c r="G273" s="18"/>
      <c r="H273" s="18"/>
      <c r="I273" s="18"/>
    </row>
    <row r="274" spans="1:9" ht="13.5">
      <c r="A274" s="84"/>
      <c r="B274" s="94"/>
      <c r="C274" s="95"/>
      <c r="D274" s="96"/>
      <c r="E274" s="18"/>
      <c r="F274" s="18"/>
      <c r="G274" s="18"/>
      <c r="H274" s="18"/>
      <c r="I274" s="18"/>
    </row>
    <row r="275" spans="1:9" ht="13.5">
      <c r="A275" s="84"/>
      <c r="B275" s="97" t="s">
        <v>506</v>
      </c>
      <c r="C275" s="98"/>
      <c r="D275" s="99"/>
      <c r="E275" s="100"/>
      <c r="F275" s="100"/>
      <c r="G275" s="100"/>
      <c r="H275" s="18"/>
      <c r="I275" s="18"/>
    </row>
    <row r="276" spans="1:9" ht="13.5">
      <c r="A276" s="84"/>
      <c r="B276" s="94" t="s">
        <v>507</v>
      </c>
      <c r="C276" s="95"/>
      <c r="D276" s="96"/>
      <c r="E276" s="18"/>
      <c r="F276" s="18"/>
      <c r="G276" s="18"/>
      <c r="H276" s="18"/>
      <c r="I276" s="18"/>
    </row>
    <row r="277" spans="1:9" ht="13.5">
      <c r="A277" s="84"/>
      <c r="B277" s="94"/>
      <c r="C277" s="95"/>
      <c r="D277" s="96"/>
      <c r="E277" s="18"/>
      <c r="F277" s="18"/>
      <c r="G277" s="18"/>
      <c r="H277" s="18"/>
      <c r="I277" s="18"/>
    </row>
    <row r="278" spans="1:9" ht="13.5">
      <c r="A278" s="84"/>
      <c r="B278" s="94" t="s">
        <v>508</v>
      </c>
      <c r="C278" s="95"/>
      <c r="D278" s="96"/>
      <c r="E278" s="18"/>
      <c r="F278" s="18"/>
      <c r="G278" s="18"/>
      <c r="H278" s="18"/>
      <c r="I278" s="18"/>
    </row>
    <row r="279" spans="1:9" ht="13.5">
      <c r="A279" s="84"/>
      <c r="B279" s="94"/>
      <c r="C279" s="95"/>
      <c r="D279" s="96"/>
      <c r="E279" s="18"/>
      <c r="F279" s="18"/>
      <c r="G279" s="18"/>
      <c r="H279" s="18"/>
      <c r="I279" s="18"/>
    </row>
    <row r="280" spans="1:9" ht="13.5">
      <c r="A280" s="84"/>
      <c r="B280" s="94" t="s">
        <v>170</v>
      </c>
      <c r="C280" s="95"/>
      <c r="D280" s="96"/>
      <c r="E280" s="18"/>
      <c r="F280" s="18"/>
      <c r="G280" s="18"/>
      <c r="H280" s="18"/>
      <c r="I280" s="18"/>
    </row>
    <row r="281" spans="1:9" ht="13.5">
      <c r="A281" s="84"/>
      <c r="B281" s="94" t="s">
        <v>171</v>
      </c>
      <c r="C281" s="95"/>
      <c r="D281" s="96"/>
      <c r="E281" s="18"/>
      <c r="F281" s="18"/>
      <c r="G281" s="18"/>
      <c r="H281" s="18"/>
      <c r="I281" s="18"/>
    </row>
    <row r="282" spans="1:9" ht="13.5">
      <c r="A282" s="84"/>
      <c r="B282" s="94" t="s">
        <v>172</v>
      </c>
      <c r="C282" s="95"/>
      <c r="D282" s="96"/>
      <c r="E282" s="18"/>
      <c r="F282" s="18"/>
      <c r="G282" s="18"/>
      <c r="H282" s="18"/>
      <c r="I282" s="18"/>
    </row>
    <row r="283" spans="1:9" ht="13.5">
      <c r="A283" s="84"/>
      <c r="B283" s="94" t="s">
        <v>173</v>
      </c>
      <c r="C283" s="95"/>
      <c r="D283" s="96"/>
      <c r="E283" s="18"/>
      <c r="F283" s="18"/>
      <c r="G283" s="18"/>
      <c r="H283" s="18"/>
      <c r="I283" s="18"/>
    </row>
    <row r="284" spans="1:9" ht="13.5">
      <c r="A284" s="84"/>
      <c r="B284" s="94"/>
      <c r="C284" s="95"/>
      <c r="D284" s="96"/>
      <c r="E284" s="18"/>
      <c r="F284" s="18"/>
      <c r="G284" s="18"/>
      <c r="H284" s="18"/>
      <c r="I284" s="18"/>
    </row>
    <row r="285" spans="1:9" ht="13.5">
      <c r="A285" s="84"/>
      <c r="B285" s="94" t="s">
        <v>174</v>
      </c>
      <c r="C285" s="95"/>
      <c r="D285" s="96"/>
      <c r="E285" s="18"/>
      <c r="F285" s="18"/>
      <c r="G285" s="18"/>
      <c r="H285" s="18"/>
      <c r="I285" s="18"/>
    </row>
    <row r="286" spans="1:9" ht="13.5">
      <c r="A286" s="84"/>
      <c r="B286" s="94"/>
      <c r="C286" s="95"/>
      <c r="D286" s="96"/>
      <c r="E286" s="18"/>
      <c r="F286" s="18"/>
      <c r="G286" s="18"/>
      <c r="H286" s="18"/>
      <c r="I286" s="18"/>
    </row>
    <row r="287" spans="1:9" ht="13.5">
      <c r="A287" s="84"/>
      <c r="B287" s="94" t="s">
        <v>175</v>
      </c>
      <c r="C287" s="95"/>
      <c r="D287" s="96"/>
      <c r="E287" s="18"/>
      <c r="F287" s="18"/>
      <c r="G287" s="18"/>
      <c r="H287" s="18"/>
      <c r="I287" s="18"/>
    </row>
    <row r="288" spans="1:9" ht="13.5">
      <c r="A288" s="84"/>
      <c r="B288" s="94" t="s">
        <v>176</v>
      </c>
      <c r="C288" s="95"/>
      <c r="D288" s="96"/>
      <c r="E288" s="18"/>
      <c r="F288" s="18"/>
      <c r="G288" s="18"/>
      <c r="H288" s="18"/>
      <c r="I288" s="18"/>
    </row>
    <row r="289" spans="1:9" ht="13.5">
      <c r="A289" s="84"/>
      <c r="B289" s="94" t="s">
        <v>177</v>
      </c>
      <c r="C289" s="95"/>
      <c r="D289" s="96"/>
      <c r="E289" s="18"/>
      <c r="F289" s="18"/>
      <c r="G289" s="18"/>
      <c r="H289" s="18"/>
      <c r="I289" s="18"/>
    </row>
    <row r="290" spans="1:9" ht="13.5">
      <c r="A290" s="84"/>
      <c r="B290" s="94"/>
      <c r="C290" s="95"/>
      <c r="D290" s="96"/>
      <c r="E290" s="18"/>
      <c r="F290" s="18"/>
      <c r="G290" s="18"/>
      <c r="H290" s="18"/>
      <c r="I290" s="18"/>
    </row>
    <row r="291" spans="1:9" ht="13.5">
      <c r="A291" s="84"/>
      <c r="B291" s="94" t="s">
        <v>509</v>
      </c>
      <c r="C291" s="95"/>
      <c r="D291" s="96"/>
      <c r="E291" s="18"/>
      <c r="F291" s="18"/>
      <c r="G291" s="18"/>
      <c r="H291" s="18"/>
      <c r="I291" s="18"/>
    </row>
  </sheetData>
  <sheetProtection password="8F18" sheet="1"/>
  <mergeCells count="10">
    <mergeCell ref="D1:K1"/>
    <mergeCell ref="D2:K2"/>
    <mergeCell ref="D3:K3"/>
    <mergeCell ref="B3:C3"/>
    <mergeCell ref="B269:F269"/>
    <mergeCell ref="B264:F264"/>
    <mergeCell ref="B265:F265"/>
    <mergeCell ref="B266:F266"/>
    <mergeCell ref="C267:D267"/>
    <mergeCell ref="E267:G267"/>
  </mergeCells>
  <hyperlinks>
    <hyperlink ref="B267" r:id="rId1" display="ventas@dmajum.com"/>
    <hyperlink ref="C267" r:id="rId2" display="servicos1@dmajum.com"/>
    <hyperlink ref="E267" r:id="rId3" display="logistica@dmajum.com"/>
  </hyperlinks>
  <printOptions/>
  <pageMargins left="0.75" right="0.75" top="1" bottom="1" header="0" footer="0"/>
  <pageSetup horizontalDpi="1200" verticalDpi="1200" orientation="portrait" paperSize="9" r:id="rId5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</dc:creator>
  <cp:keywords/>
  <dc:description/>
  <cp:lastModifiedBy>Owner</cp:lastModifiedBy>
  <dcterms:created xsi:type="dcterms:W3CDTF">2008-04-02T21:55:46Z</dcterms:created>
  <dcterms:modified xsi:type="dcterms:W3CDTF">2011-09-21T20:35:12Z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