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65491" windowWidth="11025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<sst xmlns="http://schemas.openxmlformats.org/spreadsheetml/2006/main" count="986" uniqueCount="361">
  <si>
    <t>DISTRIBUIDORA MAJUM</t>
  </si>
  <si>
    <t>LISTA DE PRECIOS</t>
  </si>
  <si>
    <t>Sub tot s iva</t>
  </si>
  <si>
    <t>Dctos %</t>
  </si>
  <si>
    <t>Sub tot c dcto</t>
  </si>
  <si>
    <t>SUJETA A CAMBIOS SIN PREVIO AVISO</t>
  </si>
  <si>
    <t>PRODUCTO</t>
  </si>
  <si>
    <t>Medida PLg</t>
  </si>
  <si>
    <t>Unidad</t>
  </si>
  <si>
    <t>Embalaje Estandar</t>
  </si>
  <si>
    <t>Precio Unitario $/M o $/Pza</t>
  </si>
  <si>
    <t>Cantidad Requerida  M  o Pzas</t>
  </si>
  <si>
    <t>Sub total requerido $ sin iva</t>
  </si>
  <si>
    <t xml:space="preserve">VALVULAS DE BOLA SERIE VK UNION DOBLE </t>
  </si>
  <si>
    <t>PVC, EPDM c/asiento PTFE Cem / Rosca</t>
  </si>
  <si>
    <t>PVC, EPDM c/asiento PTFE Cem</t>
  </si>
  <si>
    <t>1/2"</t>
  </si>
  <si>
    <t>3/4"</t>
  </si>
  <si>
    <t>1"</t>
  </si>
  <si>
    <t>1 1/4"</t>
  </si>
  <si>
    <t>1 1/2"</t>
  </si>
  <si>
    <t>2"</t>
  </si>
  <si>
    <t>2 1/2"</t>
  </si>
  <si>
    <t>3"</t>
  </si>
  <si>
    <t>4"</t>
  </si>
  <si>
    <t>PZA</t>
  </si>
  <si>
    <t>Corzan® CPVC, EPDM c/asiento PTFE Cem/Rosca</t>
  </si>
  <si>
    <t>Corzan® CPVC, EPDM c/asiento PTFE Cem</t>
  </si>
  <si>
    <t>PVC, VITON® c/asiento PTFE Cem/Rosca</t>
  </si>
  <si>
    <t>PVC, VITON® c/asiento PTFE Cem</t>
  </si>
  <si>
    <t>Corzan® CPVC, VITON® c/asiento PTFE Cem</t>
  </si>
  <si>
    <t>Corzan® CPVC, VITON® c/asiento PTFE Cem/Rosca</t>
  </si>
  <si>
    <t xml:space="preserve">VALVULAS DE BOLA SERIE VE UNION DOBLE </t>
  </si>
  <si>
    <t>PVC, EPDM c/asiento PTFE.PEAD Cem</t>
  </si>
  <si>
    <t>PVC, EPDM c/asiento PTFE.PEAD Rosca</t>
  </si>
  <si>
    <t xml:space="preserve">VALVULA DE BOLA SERIE VX DOBLE UNION </t>
  </si>
  <si>
    <t>PVC, EPDM C/ASIENTO PTFE CEM/ROSCA</t>
  </si>
  <si>
    <t>PVC, EPDM C/ASIENTO PTFE CEM</t>
  </si>
  <si>
    <t>6"</t>
  </si>
  <si>
    <t>PVC, EPDM C/ASIENTO PTFE ROSCA</t>
  </si>
  <si>
    <t>PVC, VITRON® C/ASIENTO PTFE CEM/ROSCA</t>
  </si>
  <si>
    <t>PVC, VITRON® C/ASIENTO PTFE CEM</t>
  </si>
  <si>
    <t>PVC, VITRON® C/ASIENTO PTFE ROSCA</t>
  </si>
  <si>
    <t>CORZAN® CPVC, EPDM CON ASIENTOS PTFE CEM/ROSCA</t>
  </si>
  <si>
    <t>CORZAN® CPVC, EPDM CON ASIENTOS PTFE CEM</t>
  </si>
  <si>
    <t>CORZAN® CPVC, EPDM CON ASIENTOS PTFE ROSCA</t>
  </si>
  <si>
    <t>CORZAN® CPVC, Vitron® CON ASIENTOS PTFE CEM</t>
  </si>
  <si>
    <t>CORZAN® CPVC, Vitron® CON ASIENTOS PTFE CEM/Rosca</t>
  </si>
  <si>
    <t>CORZAN® CPVC, Vitron® CON ASIENTOS PTFE Rosca</t>
  </si>
  <si>
    <t xml:space="preserve">Disco de PP, EPDM </t>
  </si>
  <si>
    <t>8"</t>
  </si>
  <si>
    <t>Disco de PP, Viton®</t>
  </si>
  <si>
    <t>Valvula de mariposa serie FK con operador de engranes</t>
  </si>
  <si>
    <t xml:space="preserve">Disco de PP, EPDM y caja de engranes </t>
  </si>
  <si>
    <t>10"</t>
  </si>
  <si>
    <t>12"</t>
  </si>
  <si>
    <t>Disco de PP, Viton® y caja de engranes</t>
  </si>
  <si>
    <t>Cuerpo y disco de PVC, EPDM</t>
  </si>
  <si>
    <t>Cuerpo y disco de PVC, EPDM con caja de engranes</t>
  </si>
  <si>
    <t xml:space="preserve">Valvula de bola check serie VB Union Doble </t>
  </si>
  <si>
    <t>PVC, EPDM Cem/Rosca</t>
  </si>
  <si>
    <t>CPVC, Vitron® Cem/Rosca</t>
  </si>
  <si>
    <t>PVC, Vitron® Cem/Rosca</t>
  </si>
  <si>
    <t>CPVC, Vitron® Cem</t>
  </si>
  <si>
    <t>PVC, EPDM Cem</t>
  </si>
  <si>
    <t>PVC, Vitron® Cem</t>
  </si>
  <si>
    <t xml:space="preserve">Valvula check de piston serie VR Union Doble </t>
  </si>
  <si>
    <t>PVC, EPDM Cem /Rosca</t>
  </si>
  <si>
    <t>PVC, EPDM Rosca</t>
  </si>
  <si>
    <t>Naranjos Ote. Num 19. Col. Arcos del Alba., Cuautitlan Izcalli, Estado de Mèxico., C.P. 54750.</t>
  </si>
  <si>
    <t>CONDICIONES COMERCIALES</t>
  </si>
  <si>
    <t xml:space="preserve"> - LOS PRECIOS COTIZADOS  NO INCLUYEN EL  IVA Y ESTAN SUJETOS A CAMBIO SIN PREVIO AVISO.</t>
  </si>
  <si>
    <t xml:space="preserve"> - LOS PEDIDOS SE SURTIRAN ESTRICTAMENTE DE CONTADO.</t>
  </si>
  <si>
    <t xml:space="preserve"> - LOS PEDIDOS SE SURTIRAN VIA TERRESTRE, LAB LA DIRECCION DEL CLIENTE EN  PEDIDOS LOCALES Y "OCURRE" </t>
  </si>
  <si>
    <t>EN PEDIDOS FORANEOS.,  SIEMPRE QUE REBASEN UN MONTO NETO DE $10,000 ANTES  DE IVA., CUANDO EL PEDIDO</t>
  </si>
  <si>
    <t xml:space="preserve">SEA INFERIOR A ESTE, EL CLIENTE CUBRIRA DE CONTADO EL 100% DEL COSTO DEL FLETE. LOS PEDIDOS EN UNA SOLA </t>
  </si>
  <si>
    <t>ENTREGA  ARRIBA DE $100,000 SE SURTIRAN LAB  LA DIRECCION DEL CLIENTE.</t>
  </si>
  <si>
    <t xml:space="preserve"> - EL COSTO DEL FLETE EN ENVIOS POR AVION CORRERAN POR CUENTA DEL CLIENTE..</t>
  </si>
  <si>
    <t xml:space="preserve"> - POR  POLITICAS DE LA EMPRESA Y SEGURIDAD DE NUESTROS CLIENTES, LOS PAGOS DEBERAN DE HACERSE POR </t>
  </si>
  <si>
    <t>DEPOSITO BANCARIO Y / O TRANSFERENCIA ELECTRONICA A LA CUENTA DE DISTRIBUIDORA MAJUM ., EN NINGUN</t>
  </si>
  <si>
    <t>CASO RECONOCEREMOS PAGOS DIRECTOS A LOS REPRESENTANTES DE VENTAS.</t>
  </si>
  <si>
    <t xml:space="preserve"> VALVULAS PARA PVC Y CPVC</t>
  </si>
  <si>
    <t>Válvula de Diafragma serie VM</t>
  </si>
  <si>
    <t>Operación Manual Handwheell</t>
  </si>
  <si>
    <t>Cuerpo en PVC, Diafragma EPDM Cementar</t>
  </si>
  <si>
    <t>Cuerpo en CPVC, Diafragma EPDM Cementar</t>
  </si>
  <si>
    <t>Filtro "Y" Canasta serie RV</t>
  </si>
  <si>
    <t>Cuerpo PVC Transparente, Empaques EPDM Cem/Rosca</t>
  </si>
  <si>
    <t>iva</t>
  </si>
  <si>
    <t>Gran tot c iva</t>
  </si>
  <si>
    <t>53005V</t>
  </si>
  <si>
    <t>53007V</t>
  </si>
  <si>
    <t>53015V</t>
  </si>
  <si>
    <t>53623R</t>
  </si>
  <si>
    <t>21/2"</t>
  </si>
  <si>
    <t>Presion Max
de trabajo PSI</t>
  </si>
  <si>
    <t>53624R</t>
  </si>
  <si>
    <t>53647R</t>
  </si>
  <si>
    <t>53648R</t>
  </si>
  <si>
    <t>CONSULTAR</t>
  </si>
  <si>
    <t>Valvula de mariposa serie FK palanca de cierre bridada</t>
  </si>
  <si>
    <t>PVC, EPDM c/asiento PTFE Rosca</t>
  </si>
  <si>
    <t>53539R</t>
  </si>
  <si>
    <t>53540R</t>
  </si>
  <si>
    <t>53541R</t>
  </si>
  <si>
    <t>PVC, VITON® c/asiento PTFE Roscado</t>
  </si>
  <si>
    <t>53542R</t>
  </si>
  <si>
    <t>53543R</t>
  </si>
  <si>
    <t>53544R</t>
  </si>
  <si>
    <t>CPVC, Sello EPDM ® Cem/Rosca</t>
  </si>
  <si>
    <t>52251E</t>
  </si>
  <si>
    <t>52252E</t>
  </si>
  <si>
    <t>52253E</t>
  </si>
  <si>
    <t>52254E</t>
  </si>
  <si>
    <t>52255E</t>
  </si>
  <si>
    <t>52256E</t>
  </si>
  <si>
    <t>CPVC, Sello EPDM ® Cem</t>
  </si>
  <si>
    <t>53865E</t>
  </si>
  <si>
    <t>52257E</t>
  </si>
  <si>
    <t>52219E</t>
  </si>
  <si>
    <t>2½</t>
  </si>
  <si>
    <t>53351R</t>
  </si>
  <si>
    <t xml:space="preserve">Valvula de mariposa serie FE </t>
  </si>
  <si>
    <t xml:space="preserve"> Palanca Cierre Bridada </t>
  </si>
  <si>
    <t>Valvula de mariposa serie FE con operador de engranes Bridada</t>
  </si>
  <si>
    <t>operador de engranes Bridada</t>
  </si>
  <si>
    <t>Valvula de mariposa serie FK con operador de engranes Bridada</t>
  </si>
  <si>
    <t xml:space="preserve">Tel: 58 71 14 05; 58 81 21 21; 50 16 45 06 ., Fax: 58 71 14 05., Cel: 044 55 59 81 94 18. Cel.044 55 1431 6193  Nextel: 5948 4296  ID  52*15*23944   </t>
  </si>
  <si>
    <t>21-001</t>
  </si>
  <si>
    <t>21-002</t>
  </si>
  <si>
    <t>21-003</t>
  </si>
  <si>
    <t>21-004</t>
  </si>
  <si>
    <t>21-005</t>
  </si>
  <si>
    <t>21-006</t>
  </si>
  <si>
    <t>21-007</t>
  </si>
  <si>
    <t>21-008</t>
  </si>
  <si>
    <t>21-009</t>
  </si>
  <si>
    <t>21-010</t>
  </si>
  <si>
    <t>21-011</t>
  </si>
  <si>
    <t>21-012</t>
  </si>
  <si>
    <t>21-013</t>
  </si>
  <si>
    <t>21-014</t>
  </si>
  <si>
    <t>21-015</t>
  </si>
  <si>
    <t>21-016</t>
  </si>
  <si>
    <t>21-017</t>
  </si>
  <si>
    <t>21-018</t>
  </si>
  <si>
    <t>21-019</t>
  </si>
  <si>
    <t>21-020</t>
  </si>
  <si>
    <t>21-021</t>
  </si>
  <si>
    <t>21-022</t>
  </si>
  <si>
    <t>21-023</t>
  </si>
  <si>
    <t>21-024</t>
  </si>
  <si>
    <t>21-025</t>
  </si>
  <si>
    <t>21-026</t>
  </si>
  <si>
    <t>21-027</t>
  </si>
  <si>
    <t>21-028</t>
  </si>
  <si>
    <t>21-029</t>
  </si>
  <si>
    <t>21-030</t>
  </si>
  <si>
    <t>21-031</t>
  </si>
  <si>
    <t>21-032</t>
  </si>
  <si>
    <t>21-033</t>
  </si>
  <si>
    <t>21-034</t>
  </si>
  <si>
    <t>21-035</t>
  </si>
  <si>
    <t>21-036</t>
  </si>
  <si>
    <t>21-037</t>
  </si>
  <si>
    <t>21-038</t>
  </si>
  <si>
    <t>21-039</t>
  </si>
  <si>
    <t>21-040</t>
  </si>
  <si>
    <t>21-041</t>
  </si>
  <si>
    <t>21-042</t>
  </si>
  <si>
    <t>21-043</t>
  </si>
  <si>
    <t>21-044</t>
  </si>
  <si>
    <t>21-045</t>
  </si>
  <si>
    <t>21-046</t>
  </si>
  <si>
    <t>21-047</t>
  </si>
  <si>
    <t>21-048</t>
  </si>
  <si>
    <t>21-049</t>
  </si>
  <si>
    <t>21-050</t>
  </si>
  <si>
    <t>21-051</t>
  </si>
  <si>
    <t>21-052</t>
  </si>
  <si>
    <t>21-053</t>
  </si>
  <si>
    <t>21-054</t>
  </si>
  <si>
    <t>21-055</t>
  </si>
  <si>
    <t>21-056</t>
  </si>
  <si>
    <t>21-057</t>
  </si>
  <si>
    <t>21-058</t>
  </si>
  <si>
    <t>21-059</t>
  </si>
  <si>
    <t>21-060</t>
  </si>
  <si>
    <t>21-061</t>
  </si>
  <si>
    <t>21-062</t>
  </si>
  <si>
    <t>21-063</t>
  </si>
  <si>
    <t>21-064</t>
  </si>
  <si>
    <t>21-065</t>
  </si>
  <si>
    <t>21-066</t>
  </si>
  <si>
    <t>21-067</t>
  </si>
  <si>
    <t>21-068</t>
  </si>
  <si>
    <t>21-069</t>
  </si>
  <si>
    <t>21-070</t>
  </si>
  <si>
    <t>21-071</t>
  </si>
  <si>
    <t>21-072</t>
  </si>
  <si>
    <t>21-073</t>
  </si>
  <si>
    <t>21-074</t>
  </si>
  <si>
    <t>21-075</t>
  </si>
  <si>
    <t>21-076</t>
  </si>
  <si>
    <t>21-077</t>
  </si>
  <si>
    <t>21-078</t>
  </si>
  <si>
    <t>21-079</t>
  </si>
  <si>
    <t>21-080</t>
  </si>
  <si>
    <t>21-081</t>
  </si>
  <si>
    <t>21-082</t>
  </si>
  <si>
    <t>21-083</t>
  </si>
  <si>
    <t>21-084</t>
  </si>
  <si>
    <t>21-085</t>
  </si>
  <si>
    <t>21-086</t>
  </si>
  <si>
    <t>21-087</t>
  </si>
  <si>
    <t>21-088</t>
  </si>
  <si>
    <t>21-089</t>
  </si>
  <si>
    <t>21-090</t>
  </si>
  <si>
    <t>21-091</t>
  </si>
  <si>
    <t>21-092</t>
  </si>
  <si>
    <t>21-093</t>
  </si>
  <si>
    <t>21-094</t>
  </si>
  <si>
    <t>21-095</t>
  </si>
  <si>
    <t>21-096</t>
  </si>
  <si>
    <t>21-097</t>
  </si>
  <si>
    <t>21-098</t>
  </si>
  <si>
    <t>21-099</t>
  </si>
  <si>
    <t>21-100</t>
  </si>
  <si>
    <t>21-101</t>
  </si>
  <si>
    <t>21-102</t>
  </si>
  <si>
    <t>21-103</t>
  </si>
  <si>
    <t>21-104</t>
  </si>
  <si>
    <t>21-105</t>
  </si>
  <si>
    <t>21-106</t>
  </si>
  <si>
    <t>21-107</t>
  </si>
  <si>
    <t>21-108</t>
  </si>
  <si>
    <t>21-109</t>
  </si>
  <si>
    <t>21-110</t>
  </si>
  <si>
    <t>21-111</t>
  </si>
  <si>
    <t>21-112</t>
  </si>
  <si>
    <t>21-113</t>
  </si>
  <si>
    <t>21-114</t>
  </si>
  <si>
    <t>21-115</t>
  </si>
  <si>
    <t>21-116</t>
  </si>
  <si>
    <t>21-117</t>
  </si>
  <si>
    <t>21-118</t>
  </si>
  <si>
    <t>21-119</t>
  </si>
  <si>
    <t>21-120</t>
  </si>
  <si>
    <t>21-121</t>
  </si>
  <si>
    <t>21-122</t>
  </si>
  <si>
    <t>21-123</t>
  </si>
  <si>
    <t>21-124</t>
  </si>
  <si>
    <t>21-125</t>
  </si>
  <si>
    <t>21-126</t>
  </si>
  <si>
    <t>21-127</t>
  </si>
  <si>
    <t>21-128</t>
  </si>
  <si>
    <t>21-129</t>
  </si>
  <si>
    <t>21-130</t>
  </si>
  <si>
    <t>21-131</t>
  </si>
  <si>
    <t>21-132</t>
  </si>
  <si>
    <t>21-133</t>
  </si>
  <si>
    <t>21-134</t>
  </si>
  <si>
    <t>21-135</t>
  </si>
  <si>
    <t>21-136</t>
  </si>
  <si>
    <t>21-137</t>
  </si>
  <si>
    <t>21-138</t>
  </si>
  <si>
    <t>21-139</t>
  </si>
  <si>
    <t>21-140</t>
  </si>
  <si>
    <t>21-141</t>
  </si>
  <si>
    <t>21-142</t>
  </si>
  <si>
    <t>21-143</t>
  </si>
  <si>
    <t>21-144</t>
  </si>
  <si>
    <t>21-145</t>
  </si>
  <si>
    <t>21-146</t>
  </si>
  <si>
    <t>21-147</t>
  </si>
  <si>
    <t>21-148</t>
  </si>
  <si>
    <t>21-149</t>
  </si>
  <si>
    <t>21-150</t>
  </si>
  <si>
    <t>21-151</t>
  </si>
  <si>
    <t>21-152</t>
  </si>
  <si>
    <t>21-153</t>
  </si>
  <si>
    <t>21-154</t>
  </si>
  <si>
    <t>21-155</t>
  </si>
  <si>
    <t>21-156</t>
  </si>
  <si>
    <t>21-157</t>
  </si>
  <si>
    <t>21-158</t>
  </si>
  <si>
    <t>21-159</t>
  </si>
  <si>
    <t>21-160</t>
  </si>
  <si>
    <t>21-161</t>
  </si>
  <si>
    <t>21-162</t>
  </si>
  <si>
    <t>21-163</t>
  </si>
  <si>
    <t>21-164</t>
  </si>
  <si>
    <t>21-165</t>
  </si>
  <si>
    <t>21-166</t>
  </si>
  <si>
    <t>21-167</t>
  </si>
  <si>
    <t>21-168</t>
  </si>
  <si>
    <t>21-169</t>
  </si>
  <si>
    <t>21-170</t>
  </si>
  <si>
    <t>21-171</t>
  </si>
  <si>
    <t>21-172</t>
  </si>
  <si>
    <t>21-173</t>
  </si>
  <si>
    <t>21-174</t>
  </si>
  <si>
    <t>21-175</t>
  </si>
  <si>
    <t>21-176</t>
  </si>
  <si>
    <t>21-177</t>
  </si>
  <si>
    <t>21-178</t>
  </si>
  <si>
    <t>21-179</t>
  </si>
  <si>
    <t>21-180</t>
  </si>
  <si>
    <t>21-181</t>
  </si>
  <si>
    <t>21-182</t>
  </si>
  <si>
    <t>21-183</t>
  </si>
  <si>
    <t>21-184</t>
  </si>
  <si>
    <t>21-185</t>
  </si>
  <si>
    <t>21-186</t>
  </si>
  <si>
    <t>21-187</t>
  </si>
  <si>
    <t>21-188</t>
  </si>
  <si>
    <t>21-189</t>
  </si>
  <si>
    <t>21-190</t>
  </si>
  <si>
    <t>21-191</t>
  </si>
  <si>
    <t>21-192</t>
  </si>
  <si>
    <t>21-193</t>
  </si>
  <si>
    <t>21-194</t>
  </si>
  <si>
    <t>21-195</t>
  </si>
  <si>
    <t>21-196</t>
  </si>
  <si>
    <t>21-197</t>
  </si>
  <si>
    <t>21-198</t>
  </si>
  <si>
    <t>21-199</t>
  </si>
  <si>
    <t>21-200</t>
  </si>
  <si>
    <t>21-201</t>
  </si>
  <si>
    <t>21-202</t>
  </si>
  <si>
    <t>21-203</t>
  </si>
  <si>
    <t>21-204</t>
  </si>
  <si>
    <t>21-205</t>
  </si>
  <si>
    <t>21-206</t>
  </si>
  <si>
    <t>21-207</t>
  </si>
  <si>
    <t>21-208</t>
  </si>
  <si>
    <t>21-209</t>
  </si>
  <si>
    <t>21-210</t>
  </si>
  <si>
    <t>21-211</t>
  </si>
  <si>
    <t>21-212</t>
  </si>
  <si>
    <t>21-213</t>
  </si>
  <si>
    <t>21-214</t>
  </si>
  <si>
    <t>21-215</t>
  </si>
  <si>
    <t>21-216</t>
  </si>
  <si>
    <t>21-217</t>
  </si>
  <si>
    <t>21-218</t>
  </si>
  <si>
    <t>21-219</t>
  </si>
  <si>
    <t>21-220</t>
  </si>
  <si>
    <t>21-221</t>
  </si>
  <si>
    <t>21-222</t>
  </si>
  <si>
    <t>21-223</t>
  </si>
  <si>
    <t>ventas@dmajum.com</t>
  </si>
  <si>
    <t>servicos1@dmajum.com</t>
  </si>
  <si>
    <t>logistica@dmajum.com</t>
  </si>
  <si>
    <t xml:space="preserve"> - LOS PRECIOS DE ESTA COTIZACION ESTAN ACORDES AL VOLUMEN COTIZADO., CUALQUIER MODIFICACION EN EL </t>
  </si>
  <si>
    <t>VOLUMEN ESTARA SUJETA A AJUSTES EN LOS PRECIOS PRINCIPALMENTE POR EL IMPACTO DEL FLETE, ENTRE OTROS.</t>
  </si>
  <si>
    <t xml:space="preserve"> - LOS PRECIOS COTIZADOS NO INCLUYEN MANIOBRAS DE DESCARGA.</t>
  </si>
  <si>
    <t xml:space="preserve">  - TODO PEDIDO CANCELADO CAUSARA EL 30% DE CARGO DEL TOTAL DEL PEDIDO.</t>
  </si>
  <si>
    <t>Codigo Fabrica</t>
  </si>
  <si>
    <t>Codigo MAJUM</t>
  </si>
  <si>
    <t>LISTA DE PRECIOS VIGENTE A PARTIR DEL 02 DE AGOSTO AÑO 2011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</si>
</sst>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00\ _€_-;\-* #,##0.000\ _€_-;_-* &quot;-&quot;??\ _€_-;_-@_-"/>
    <numFmt numFmtId="176" formatCode="0.0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36"/>
      <color indexed="12"/>
      <name val="Arial"/>
      <family val="2"/>
    </font>
    <font>
      <b/>
      <sz val="36"/>
      <color indexed="10"/>
      <name val="Arial"/>
      <family val="2"/>
    </font>
    <font>
      <b/>
      <sz val="26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71" fontId="0" fillId="0" borderId="0" xfId="48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174" fontId="0" fillId="0" borderId="0" xfId="48" applyNumberFormat="1" applyFont="1" applyFill="1" applyBorder="1" applyAlignment="1" applyProtection="1">
      <alignment/>
      <protection locked="0"/>
    </xf>
    <xf numFmtId="171" fontId="0" fillId="0" borderId="0" xfId="48" applyFont="1" applyAlignment="1">
      <alignment/>
    </xf>
    <xf numFmtId="171" fontId="1" fillId="0" borderId="0" xfId="48" applyFont="1" applyBorder="1" applyAlignment="1">
      <alignment/>
    </xf>
    <xf numFmtId="171" fontId="1" fillId="0" borderId="0" xfId="0" applyNumberFormat="1" applyFont="1" applyAlignment="1">
      <alignment/>
    </xf>
    <xf numFmtId="9" fontId="1" fillId="34" borderId="0" xfId="0" applyNumberFormat="1" applyFont="1" applyFill="1" applyAlignment="1" applyProtection="1">
      <alignment horizontal="center"/>
      <protection locked="0"/>
    </xf>
    <xf numFmtId="171" fontId="1" fillId="0" borderId="0" xfId="48" applyFont="1" applyAlignment="1">
      <alignment/>
    </xf>
    <xf numFmtId="0" fontId="8" fillId="35" borderId="0" xfId="0" applyFont="1" applyFill="1" applyBorder="1" applyAlignment="1" applyProtection="1">
      <alignment horizontal="center"/>
      <protection/>
    </xf>
    <xf numFmtId="0" fontId="19" fillId="0" borderId="0" xfId="45" applyFont="1" applyAlignment="1" applyProtection="1">
      <alignment horizontal="center"/>
      <protection/>
    </xf>
    <xf numFmtId="0" fontId="19" fillId="0" borderId="0" xfId="45" applyFont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174" fontId="1" fillId="36" borderId="0" xfId="48" applyNumberFormat="1" applyFont="1" applyFill="1" applyBorder="1" applyAlignment="1" applyProtection="1">
      <alignment/>
      <protection locked="0"/>
    </xf>
    <xf numFmtId="2" fontId="1" fillId="0" borderId="12" xfId="0" applyNumberFormat="1" applyFont="1" applyFill="1" applyBorder="1" applyAlignment="1" applyProtection="1">
      <alignment horizontal="center"/>
      <protection/>
    </xf>
    <xf numFmtId="16" fontId="1" fillId="0" borderId="0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16" fontId="1" fillId="0" borderId="13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6" fontId="1" fillId="0" borderId="11" xfId="0" applyNumberFormat="1" applyFont="1" applyFill="1" applyBorder="1" applyAlignment="1" applyProtection="1">
      <alignment horizontal="center"/>
      <protection/>
    </xf>
    <xf numFmtId="16" fontId="16" fillId="0" borderId="0" xfId="0" applyNumberFormat="1" applyFont="1" applyFill="1" applyBorder="1" applyAlignment="1" applyProtection="1">
      <alignment horizontal="center"/>
      <protection/>
    </xf>
    <xf numFmtId="17" fontId="1" fillId="0" borderId="0" xfId="0" applyNumberFormat="1" applyFont="1" applyFill="1" applyBorder="1" applyAlignment="1" applyProtection="1">
      <alignment horizontal="center"/>
      <protection/>
    </xf>
    <xf numFmtId="16" fontId="16" fillId="0" borderId="13" xfId="0" applyNumberFormat="1" applyFont="1" applyFill="1" applyBorder="1" applyAlignment="1" applyProtection="1">
      <alignment horizontal="center"/>
      <protection/>
    </xf>
    <xf numFmtId="2" fontId="1" fillId="0" borderId="13" xfId="0" applyNumberFormat="1" applyFont="1" applyFill="1" applyBorder="1" applyAlignment="1" applyProtection="1">
      <alignment horizontal="center"/>
      <protection/>
    </xf>
    <xf numFmtId="17" fontId="1" fillId="0" borderId="1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1" fillId="0" borderId="14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/>
    </xf>
    <xf numFmtId="0" fontId="19" fillId="0" borderId="0" xfId="45" applyFont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37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vertical="justify"/>
      <protection/>
    </xf>
    <xf numFmtId="0" fontId="1" fillId="0" borderId="16" xfId="0" applyFont="1" applyBorder="1" applyAlignment="1" applyProtection="1">
      <alignment horizontal="center" vertical="justify" wrapText="1"/>
      <protection/>
    </xf>
    <xf numFmtId="0" fontId="3" fillId="0" borderId="17" xfId="0" applyFont="1" applyFill="1" applyBorder="1" applyAlignment="1" applyProtection="1">
      <alignment horizontal="left" vertical="justify"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horizontal="left" vertical="justify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left" vertical="justify"/>
      <protection/>
    </xf>
    <xf numFmtId="0" fontId="1" fillId="0" borderId="21" xfId="0" applyFont="1" applyBorder="1" applyAlignment="1" applyProtection="1">
      <alignment horizontal="left" vertical="justify"/>
      <protection/>
    </xf>
    <xf numFmtId="0" fontId="1" fillId="0" borderId="0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left" vertical="justify"/>
      <protection/>
    </xf>
    <xf numFmtId="0" fontId="1" fillId="0" borderId="0" xfId="0" applyFont="1" applyAlignment="1" applyProtection="1">
      <alignment horizontal="left" vertical="justify"/>
      <protection/>
    </xf>
    <xf numFmtId="0" fontId="1" fillId="0" borderId="0" xfId="0" applyFont="1" applyBorder="1" applyAlignment="1" applyProtection="1">
      <alignment horizontal="left" vertical="justify"/>
      <protection/>
    </xf>
    <xf numFmtId="0" fontId="3" fillId="0" borderId="0" xfId="0" applyFont="1" applyFill="1" applyBorder="1" applyAlignment="1" applyProtection="1">
      <alignment horizontal="left" vertical="justify"/>
      <protection/>
    </xf>
    <xf numFmtId="0" fontId="1" fillId="0" borderId="0" xfId="0" applyFont="1" applyFill="1" applyAlignment="1" applyProtection="1">
      <alignment horizontal="left" vertical="justify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vertical="justify"/>
      <protection/>
    </xf>
    <xf numFmtId="0" fontId="1" fillId="0" borderId="11" xfId="0" applyFont="1" applyFill="1" applyBorder="1" applyAlignment="1" applyProtection="1">
      <alignment horizontal="left" vertical="justify"/>
      <protection/>
    </xf>
    <xf numFmtId="2" fontId="1" fillId="0" borderId="11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6" fillId="0" borderId="11" xfId="0" applyFont="1" applyFill="1" applyBorder="1" applyAlignment="1" applyProtection="1">
      <alignment horizontal="left" vertical="justify"/>
      <protection/>
    </xf>
    <xf numFmtId="0" fontId="1" fillId="0" borderId="13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/>
      <protection/>
    </xf>
    <xf numFmtId="49" fontId="10" fillId="0" borderId="22" xfId="0" applyNumberFormat="1" applyFont="1" applyBorder="1" applyAlignment="1" applyProtection="1">
      <alignment/>
      <protection/>
    </xf>
    <xf numFmtId="0" fontId="10" fillId="0" borderId="22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4" fillId="0" borderId="23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43" fontId="10" fillId="0" borderId="0" xfId="48" applyNumberFormat="1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43" fontId="10" fillId="0" borderId="0" xfId="48" applyNumberFormat="1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jpeg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76200</xdr:rowOff>
    </xdr:from>
    <xdr:to>
      <xdr:col>8</xdr:col>
      <xdr:colOff>619125</xdr:colOff>
      <xdr:row>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12058650" y="76200"/>
          <a:ext cx="457200" cy="95250"/>
        </a:xfrm>
        <a:custGeom>
          <a:pathLst>
            <a:path h="95250" w="459582">
              <a:moveTo>
                <a:pt x="1" y="36382"/>
              </a:moveTo>
              <a:lnTo>
                <a:pt x="175546" y="36382"/>
              </a:lnTo>
              <a:lnTo>
                <a:pt x="229791" y="0"/>
              </a:lnTo>
              <a:lnTo>
                <a:pt x="284036" y="36382"/>
              </a:lnTo>
              <a:lnTo>
                <a:pt x="459581" y="36382"/>
              </a:lnTo>
              <a:lnTo>
                <a:pt x="317562" y="58867"/>
              </a:lnTo>
              <a:lnTo>
                <a:pt x="371810" y="95250"/>
              </a:lnTo>
              <a:lnTo>
                <a:pt x="229791" y="72764"/>
              </a:lnTo>
              <a:lnTo>
                <a:pt x="87772" y="95250"/>
              </a:lnTo>
              <a:lnTo>
                <a:pt x="142020" y="58867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57</xdr:row>
      <xdr:rowOff>133350</xdr:rowOff>
    </xdr:from>
    <xdr:to>
      <xdr:col>0</xdr:col>
      <xdr:colOff>1285875</xdr:colOff>
      <xdr:row>62</xdr:row>
      <xdr:rowOff>152400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372725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69</xdr:row>
      <xdr:rowOff>66675</xdr:rowOff>
    </xdr:from>
    <xdr:to>
      <xdr:col>0</xdr:col>
      <xdr:colOff>1209675</xdr:colOff>
      <xdr:row>74</xdr:row>
      <xdr:rowOff>85725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2249150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198</xdr:row>
      <xdr:rowOff>28575</xdr:rowOff>
    </xdr:from>
    <xdr:to>
      <xdr:col>0</xdr:col>
      <xdr:colOff>1343025</xdr:colOff>
      <xdr:row>202</xdr:row>
      <xdr:rowOff>104775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34509075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212</xdr:row>
      <xdr:rowOff>38100</xdr:rowOff>
    </xdr:from>
    <xdr:to>
      <xdr:col>0</xdr:col>
      <xdr:colOff>1009650</xdr:colOff>
      <xdr:row>214</xdr:row>
      <xdr:rowOff>257175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36785550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0</xdr:colOff>
      <xdr:row>2</xdr:row>
      <xdr:rowOff>76200</xdr:rowOff>
    </xdr:to>
    <xdr:pic>
      <xdr:nvPicPr>
        <xdr:cNvPr id="6" name="Picture 46" descr="Logo_Ok_curvas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14550" y="66675"/>
          <a:ext cx="4743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105</xdr:row>
      <xdr:rowOff>152400</xdr:rowOff>
    </xdr:from>
    <xdr:to>
      <xdr:col>0</xdr:col>
      <xdr:colOff>1295400</xdr:colOff>
      <xdr:row>111</xdr:row>
      <xdr:rowOff>9525</xdr:rowOff>
    </xdr:to>
    <xdr:pic>
      <xdr:nvPicPr>
        <xdr:cNvPr id="7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164175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114</xdr:row>
      <xdr:rowOff>114300</xdr:rowOff>
    </xdr:from>
    <xdr:to>
      <xdr:col>0</xdr:col>
      <xdr:colOff>1219200</xdr:colOff>
      <xdr:row>119</xdr:row>
      <xdr:rowOff>133350</xdr:rowOff>
    </xdr:to>
    <xdr:pic>
      <xdr:nvPicPr>
        <xdr:cNvPr id="8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9583400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219</xdr:row>
      <xdr:rowOff>104775</xdr:rowOff>
    </xdr:from>
    <xdr:to>
      <xdr:col>0</xdr:col>
      <xdr:colOff>1085850</xdr:colOff>
      <xdr:row>223</xdr:row>
      <xdr:rowOff>28575</xdr:rowOff>
    </xdr:to>
    <xdr:pic>
      <xdr:nvPicPr>
        <xdr:cNvPr id="9" name="Picture 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38728650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205</xdr:row>
      <xdr:rowOff>28575</xdr:rowOff>
    </xdr:from>
    <xdr:to>
      <xdr:col>0</xdr:col>
      <xdr:colOff>1247775</xdr:colOff>
      <xdr:row>209</xdr:row>
      <xdr:rowOff>104775</xdr:rowOff>
    </xdr:to>
    <xdr:pic>
      <xdr:nvPicPr>
        <xdr:cNvPr id="10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5642550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226</xdr:row>
      <xdr:rowOff>47625</xdr:rowOff>
    </xdr:from>
    <xdr:to>
      <xdr:col>0</xdr:col>
      <xdr:colOff>1333500</xdr:colOff>
      <xdr:row>229</xdr:row>
      <xdr:rowOff>152400</xdr:rowOff>
    </xdr:to>
    <xdr:pic>
      <xdr:nvPicPr>
        <xdr:cNvPr id="11" name="Picture 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" y="40109775"/>
          <a:ext cx="866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232</xdr:row>
      <xdr:rowOff>38100</xdr:rowOff>
    </xdr:from>
    <xdr:to>
      <xdr:col>0</xdr:col>
      <xdr:colOff>1247775</xdr:colOff>
      <xdr:row>235</xdr:row>
      <xdr:rowOff>142875</xdr:rowOff>
    </xdr:to>
    <xdr:pic>
      <xdr:nvPicPr>
        <xdr:cNvPr id="12" name="Picture 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" y="41357550"/>
          <a:ext cx="866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15</xdr:row>
      <xdr:rowOff>19050</xdr:rowOff>
    </xdr:from>
    <xdr:to>
      <xdr:col>0</xdr:col>
      <xdr:colOff>1266825</xdr:colOff>
      <xdr:row>21</xdr:row>
      <xdr:rowOff>114300</xdr:rowOff>
    </xdr:to>
    <xdr:pic>
      <xdr:nvPicPr>
        <xdr:cNvPr id="13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" y="3457575"/>
          <a:ext cx="1038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34</xdr:row>
      <xdr:rowOff>38100</xdr:rowOff>
    </xdr:from>
    <xdr:to>
      <xdr:col>0</xdr:col>
      <xdr:colOff>1352550</xdr:colOff>
      <xdr:row>41</xdr:row>
      <xdr:rowOff>114300</xdr:rowOff>
    </xdr:to>
    <xdr:pic>
      <xdr:nvPicPr>
        <xdr:cNvPr id="14" name="Pictur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6553200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45</xdr:row>
      <xdr:rowOff>76200</xdr:rowOff>
    </xdr:from>
    <xdr:to>
      <xdr:col>0</xdr:col>
      <xdr:colOff>1438275</xdr:colOff>
      <xdr:row>52</xdr:row>
      <xdr:rowOff>152400</xdr:rowOff>
    </xdr:to>
    <xdr:pic>
      <xdr:nvPicPr>
        <xdr:cNvPr id="15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" y="8372475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24</xdr:row>
      <xdr:rowOff>28575</xdr:rowOff>
    </xdr:from>
    <xdr:to>
      <xdr:col>0</xdr:col>
      <xdr:colOff>1257300</xdr:colOff>
      <xdr:row>30</xdr:row>
      <xdr:rowOff>123825</xdr:rowOff>
    </xdr:to>
    <xdr:pic>
      <xdr:nvPicPr>
        <xdr:cNvPr id="16" name="Picture 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4924425"/>
          <a:ext cx="1038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93</xdr:row>
      <xdr:rowOff>152400</xdr:rowOff>
    </xdr:from>
    <xdr:to>
      <xdr:col>0</xdr:col>
      <xdr:colOff>1381125</xdr:colOff>
      <xdr:row>101</xdr:row>
      <xdr:rowOff>66675</xdr:rowOff>
    </xdr:to>
    <xdr:pic>
      <xdr:nvPicPr>
        <xdr:cNvPr id="17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" y="16221075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82</xdr:row>
      <xdr:rowOff>0</xdr:rowOff>
    </xdr:from>
    <xdr:to>
      <xdr:col>0</xdr:col>
      <xdr:colOff>1400175</xdr:colOff>
      <xdr:row>89</xdr:row>
      <xdr:rowOff>76200</xdr:rowOff>
    </xdr:to>
    <xdr:pic>
      <xdr:nvPicPr>
        <xdr:cNvPr id="18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4287500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124</xdr:row>
      <xdr:rowOff>0</xdr:rowOff>
    </xdr:from>
    <xdr:to>
      <xdr:col>0</xdr:col>
      <xdr:colOff>1390650</xdr:colOff>
      <xdr:row>129</xdr:row>
      <xdr:rowOff>19050</xdr:rowOff>
    </xdr:to>
    <xdr:pic>
      <xdr:nvPicPr>
        <xdr:cNvPr id="19" name="Picture 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5400000">
          <a:off x="180975" y="21088350"/>
          <a:ext cx="1209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140</xdr:row>
      <xdr:rowOff>152400</xdr:rowOff>
    </xdr:from>
    <xdr:to>
      <xdr:col>0</xdr:col>
      <xdr:colOff>1647825</xdr:colOff>
      <xdr:row>146</xdr:row>
      <xdr:rowOff>133350</xdr:rowOff>
    </xdr:to>
    <xdr:pic>
      <xdr:nvPicPr>
        <xdr:cNvPr id="20" name="Picture 7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0050" y="23831550"/>
          <a:ext cx="1247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150</xdr:row>
      <xdr:rowOff>19050</xdr:rowOff>
    </xdr:from>
    <xdr:to>
      <xdr:col>0</xdr:col>
      <xdr:colOff>1771650</xdr:colOff>
      <xdr:row>156</xdr:row>
      <xdr:rowOff>9525</xdr:rowOff>
    </xdr:to>
    <xdr:pic>
      <xdr:nvPicPr>
        <xdr:cNvPr id="21" name="Picture 7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3400" y="25317450"/>
          <a:ext cx="1238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132</xdr:row>
      <xdr:rowOff>142875</xdr:rowOff>
    </xdr:from>
    <xdr:to>
      <xdr:col>0</xdr:col>
      <xdr:colOff>1390650</xdr:colOff>
      <xdr:row>138</xdr:row>
      <xdr:rowOff>0</xdr:rowOff>
    </xdr:to>
    <xdr:pic>
      <xdr:nvPicPr>
        <xdr:cNvPr id="22" name="Picture 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5400000">
          <a:off x="180975" y="22526625"/>
          <a:ext cx="1209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160</xdr:row>
      <xdr:rowOff>85725</xdr:rowOff>
    </xdr:from>
    <xdr:to>
      <xdr:col>0</xdr:col>
      <xdr:colOff>1771650</xdr:colOff>
      <xdr:row>166</xdr:row>
      <xdr:rowOff>38100</xdr:rowOff>
    </xdr:to>
    <xdr:pic>
      <xdr:nvPicPr>
        <xdr:cNvPr id="23" name="Picture 3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7079575"/>
          <a:ext cx="1676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170</xdr:row>
      <xdr:rowOff>9525</xdr:rowOff>
    </xdr:from>
    <xdr:to>
      <xdr:col>0</xdr:col>
      <xdr:colOff>1257300</xdr:colOff>
      <xdr:row>173</xdr:row>
      <xdr:rowOff>152400</xdr:rowOff>
    </xdr:to>
    <xdr:pic>
      <xdr:nvPicPr>
        <xdr:cNvPr id="24" name="Picture 7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4325" y="29013150"/>
          <a:ext cx="942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185</xdr:row>
      <xdr:rowOff>9525</xdr:rowOff>
    </xdr:from>
    <xdr:to>
      <xdr:col>0</xdr:col>
      <xdr:colOff>1838325</xdr:colOff>
      <xdr:row>188</xdr:row>
      <xdr:rowOff>152400</xdr:rowOff>
    </xdr:to>
    <xdr:pic>
      <xdr:nvPicPr>
        <xdr:cNvPr id="25" name="Picture 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62025" y="319659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190</xdr:row>
      <xdr:rowOff>152400</xdr:rowOff>
    </xdr:from>
    <xdr:to>
      <xdr:col>0</xdr:col>
      <xdr:colOff>1504950</xdr:colOff>
      <xdr:row>194</xdr:row>
      <xdr:rowOff>152400</xdr:rowOff>
    </xdr:to>
    <xdr:pic>
      <xdr:nvPicPr>
        <xdr:cNvPr id="26" name="Picture 3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33080325"/>
          <a:ext cx="962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dmajum.com" TargetMode="External" /><Relationship Id="rId2" Type="http://schemas.openxmlformats.org/officeDocument/2006/relationships/hyperlink" Target="mailto:servicos1@dmajum.com" TargetMode="External" /><Relationship Id="rId3" Type="http://schemas.openxmlformats.org/officeDocument/2006/relationships/hyperlink" Target="mailto:logistica@dmajum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tabSelected="1" zoomScale="80" zoomScaleNormal="80" zoomScalePageLayoutView="0" workbookViewId="0" topLeftCell="A1">
      <pane xSplit="8" ySplit="13" topLeftCell="I14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H16" sqref="H16"/>
    </sheetView>
  </sheetViews>
  <sheetFormatPr defaultColWidth="11.421875" defaultRowHeight="12.75"/>
  <cols>
    <col min="1" max="1" width="30.57421875" style="2" customWidth="1"/>
    <col min="2" max="2" width="57.28125" style="0" customWidth="1"/>
    <col min="3" max="3" width="15.00390625" style="0" customWidth="1"/>
    <col min="4" max="4" width="16.57421875" style="0" customWidth="1"/>
    <col min="5" max="5" width="20.7109375" style="0" customWidth="1"/>
    <col min="6" max="6" width="10.28125" style="0" customWidth="1"/>
    <col min="7" max="7" width="12.7109375" style="0" customWidth="1"/>
    <col min="8" max="8" width="15.28125" style="0" customWidth="1"/>
    <col min="9" max="9" width="13.7109375" style="0" customWidth="1"/>
    <col min="10" max="10" width="15.00390625" style="2" customWidth="1"/>
    <col min="11" max="11" width="16.00390625" style="2" customWidth="1"/>
    <col min="12" max="16384" width="11.421875" style="2" customWidth="1"/>
  </cols>
  <sheetData>
    <row r="1" spans="2:11" ht="44.25" customHeight="1">
      <c r="B1" s="7"/>
      <c r="C1" s="8"/>
      <c r="D1" s="44" t="s">
        <v>0</v>
      </c>
      <c r="E1" s="44"/>
      <c r="F1" s="44"/>
      <c r="G1" s="44"/>
      <c r="H1" s="44"/>
      <c r="I1" s="44"/>
      <c r="J1" s="44"/>
      <c r="K1" s="44"/>
    </row>
    <row r="2" spans="2:11" ht="45">
      <c r="B2" s="9"/>
      <c r="C2" s="10"/>
      <c r="D2" s="45" t="s">
        <v>1</v>
      </c>
      <c r="E2" s="45"/>
      <c r="F2" s="45"/>
      <c r="G2" s="45"/>
      <c r="H2" s="45"/>
      <c r="I2" s="45"/>
      <c r="J2" s="45"/>
      <c r="K2" s="45"/>
    </row>
    <row r="3" spans="2:11" ht="12.75">
      <c r="B3" s="47"/>
      <c r="C3" s="47"/>
      <c r="D3" s="46" t="s">
        <v>81</v>
      </c>
      <c r="E3" s="46"/>
      <c r="F3" s="46"/>
      <c r="G3" s="46"/>
      <c r="H3" s="46"/>
      <c r="I3" s="46"/>
      <c r="J3" s="46"/>
      <c r="K3" s="46"/>
    </row>
    <row r="4" spans="1:9" ht="12.75">
      <c r="A4" s="48"/>
      <c r="B4" s="49"/>
      <c r="C4" s="48"/>
      <c r="D4" s="48"/>
      <c r="E4" s="48"/>
      <c r="F4" s="48"/>
      <c r="G4" s="48"/>
      <c r="H4" s="48"/>
      <c r="I4" s="48"/>
    </row>
    <row r="5" spans="1:11" ht="12.75">
      <c r="A5" s="48"/>
      <c r="B5" s="49" t="s">
        <v>360</v>
      </c>
      <c r="C5" s="48"/>
      <c r="D5" s="48"/>
      <c r="E5" s="48"/>
      <c r="F5" s="48"/>
      <c r="G5" s="48"/>
      <c r="H5" s="48"/>
      <c r="I5" s="48"/>
      <c r="J5" s="1" t="s">
        <v>2</v>
      </c>
      <c r="K5" s="18">
        <f>SUM(K14:K236)</f>
        <v>0</v>
      </c>
    </row>
    <row r="6" spans="1:11" ht="12.75">
      <c r="A6" s="48"/>
      <c r="B6" s="48"/>
      <c r="C6" s="48"/>
      <c r="D6" s="48"/>
      <c r="E6" s="48"/>
      <c r="F6" s="48"/>
      <c r="G6" s="48"/>
      <c r="H6" s="48"/>
      <c r="I6" s="48"/>
      <c r="J6" s="1" t="s">
        <v>3</v>
      </c>
      <c r="K6" s="19"/>
    </row>
    <row r="7" spans="1:11" ht="12.75">
      <c r="A7" s="48"/>
      <c r="B7" s="49" t="s">
        <v>5</v>
      </c>
      <c r="C7" s="48"/>
      <c r="D7" s="48"/>
      <c r="E7" s="48"/>
      <c r="F7" s="48"/>
      <c r="G7" s="48"/>
      <c r="H7" s="48"/>
      <c r="I7" s="48"/>
      <c r="J7" s="1" t="s">
        <v>4</v>
      </c>
      <c r="K7" s="20">
        <f>K5*(1-K6)</f>
        <v>0</v>
      </c>
    </row>
    <row r="8" spans="1:11" ht="12.75">
      <c r="A8" s="48"/>
      <c r="B8" s="48"/>
      <c r="C8" s="48"/>
      <c r="D8" s="48"/>
      <c r="E8" s="48"/>
      <c r="F8" s="48"/>
      <c r="G8" s="48"/>
      <c r="H8" s="48"/>
      <c r="I8" s="48"/>
      <c r="J8" s="1" t="s">
        <v>88</v>
      </c>
      <c r="K8" s="20">
        <f>K9-K7</f>
        <v>0</v>
      </c>
    </row>
    <row r="9" spans="1:11" ht="12.75">
      <c r="A9" s="48"/>
      <c r="B9" s="48"/>
      <c r="C9" s="48"/>
      <c r="D9" s="48"/>
      <c r="E9" s="48"/>
      <c r="F9" s="48"/>
      <c r="G9" s="48"/>
      <c r="H9" s="48"/>
      <c r="I9" s="48"/>
      <c r="J9" s="1" t="s">
        <v>89</v>
      </c>
      <c r="K9" s="20">
        <f>K7*1.16</f>
        <v>0</v>
      </c>
    </row>
    <row r="10" spans="1:11" ht="12.75">
      <c r="A10" s="48"/>
      <c r="B10" s="48"/>
      <c r="C10" s="48"/>
      <c r="D10" s="48"/>
      <c r="E10" s="48"/>
      <c r="F10" s="48"/>
      <c r="G10" s="48"/>
      <c r="H10" s="48"/>
      <c r="I10" s="48"/>
      <c r="K10" s="16"/>
    </row>
    <row r="11" spans="1:11" ht="12.75">
      <c r="A11" s="48"/>
      <c r="B11" s="48"/>
      <c r="C11" s="48"/>
      <c r="D11" s="48"/>
      <c r="E11" s="48"/>
      <c r="F11" s="48"/>
      <c r="G11" s="48"/>
      <c r="H11" s="48"/>
      <c r="I11" s="48"/>
      <c r="K11" s="16"/>
    </row>
    <row r="12" spans="1:9" ht="13.5" thickBot="1">
      <c r="A12" s="48"/>
      <c r="B12" s="48"/>
      <c r="C12" s="49"/>
      <c r="D12" s="49"/>
      <c r="E12" s="49"/>
      <c r="F12" s="49"/>
      <c r="G12" s="48"/>
      <c r="H12" s="48"/>
      <c r="I12" s="48"/>
    </row>
    <row r="13" spans="1:11" ht="27.75" customHeight="1" thickBot="1">
      <c r="A13" s="50"/>
      <c r="B13" s="51" t="s">
        <v>6</v>
      </c>
      <c r="C13" s="52" t="s">
        <v>358</v>
      </c>
      <c r="D13" s="52" t="s">
        <v>7</v>
      </c>
      <c r="E13" s="53" t="s">
        <v>95</v>
      </c>
      <c r="F13" s="52" t="s">
        <v>8</v>
      </c>
      <c r="G13" s="52" t="s">
        <v>9</v>
      </c>
      <c r="H13" s="52" t="s">
        <v>10</v>
      </c>
      <c r="I13" s="52" t="s">
        <v>359</v>
      </c>
      <c r="J13" s="4" t="s">
        <v>11</v>
      </c>
      <c r="K13" s="3" t="s">
        <v>12</v>
      </c>
    </row>
    <row r="14" spans="1:11" ht="12.75" customHeight="1">
      <c r="A14" s="54" t="s">
        <v>32</v>
      </c>
      <c r="B14" s="55" t="s">
        <v>33</v>
      </c>
      <c r="C14" s="24">
        <v>53373</v>
      </c>
      <c r="D14" s="24" t="s">
        <v>16</v>
      </c>
      <c r="E14" s="24">
        <v>232</v>
      </c>
      <c r="F14" s="24" t="s">
        <v>25</v>
      </c>
      <c r="G14" s="24"/>
      <c r="H14" s="41">
        <v>121.22</v>
      </c>
      <c r="I14" s="21" t="s">
        <v>128</v>
      </c>
      <c r="J14" s="27"/>
      <c r="K14" s="17">
        <f aca="true" t="shared" si="0" ref="K14:K77">J14*H14</f>
        <v>0</v>
      </c>
    </row>
    <row r="15" spans="1:11" ht="12.75" customHeight="1">
      <c r="A15" s="56"/>
      <c r="B15" s="57" t="s">
        <v>33</v>
      </c>
      <c r="C15" s="25">
        <v>53124</v>
      </c>
      <c r="D15" s="25" t="s">
        <v>17</v>
      </c>
      <c r="E15" s="25">
        <v>232</v>
      </c>
      <c r="F15" s="25" t="s">
        <v>25</v>
      </c>
      <c r="G15" s="25"/>
      <c r="H15" s="28">
        <v>145.92</v>
      </c>
      <c r="I15" s="21" t="s">
        <v>129</v>
      </c>
      <c r="J15" s="27"/>
      <c r="K15" s="17">
        <f t="shared" si="0"/>
        <v>0</v>
      </c>
    </row>
    <row r="16" spans="1:11" ht="12.75" customHeight="1">
      <c r="A16" s="58"/>
      <c r="B16" s="57" t="s">
        <v>33</v>
      </c>
      <c r="C16" s="25">
        <v>53125</v>
      </c>
      <c r="D16" s="25" t="s">
        <v>18</v>
      </c>
      <c r="E16" s="25">
        <v>232</v>
      </c>
      <c r="F16" s="25" t="s">
        <v>25</v>
      </c>
      <c r="G16" s="25"/>
      <c r="H16" s="28">
        <v>161.63</v>
      </c>
      <c r="I16" s="21" t="s">
        <v>130</v>
      </c>
      <c r="J16" s="27"/>
      <c r="K16" s="17">
        <f t="shared" si="0"/>
        <v>0</v>
      </c>
    </row>
    <row r="17" spans="1:11" ht="12.75" customHeight="1">
      <c r="A17" s="58"/>
      <c r="B17" s="57" t="s">
        <v>33</v>
      </c>
      <c r="C17" s="25">
        <v>53126</v>
      </c>
      <c r="D17" s="25" t="s">
        <v>19</v>
      </c>
      <c r="E17" s="25">
        <v>232</v>
      </c>
      <c r="F17" s="25" t="s">
        <v>25</v>
      </c>
      <c r="G17" s="25"/>
      <c r="H17" s="28">
        <v>242.44</v>
      </c>
      <c r="I17" s="21" t="s">
        <v>131</v>
      </c>
      <c r="J17" s="27"/>
      <c r="K17" s="17">
        <f t="shared" si="0"/>
        <v>0</v>
      </c>
    </row>
    <row r="18" spans="1:11" ht="12.75" customHeight="1">
      <c r="A18" s="58"/>
      <c r="B18" s="57" t="s">
        <v>33</v>
      </c>
      <c r="C18" s="25">
        <v>53127</v>
      </c>
      <c r="D18" s="25" t="s">
        <v>20</v>
      </c>
      <c r="E18" s="25">
        <v>232</v>
      </c>
      <c r="F18" s="25" t="s">
        <v>25</v>
      </c>
      <c r="G18" s="25"/>
      <c r="H18" s="28">
        <v>264.9</v>
      </c>
      <c r="I18" s="21" t="s">
        <v>132</v>
      </c>
      <c r="J18" s="27"/>
      <c r="K18" s="17">
        <f t="shared" si="0"/>
        <v>0</v>
      </c>
    </row>
    <row r="19" spans="1:11" ht="12.75" customHeight="1">
      <c r="A19" s="58"/>
      <c r="B19" s="57" t="s">
        <v>33</v>
      </c>
      <c r="C19" s="25">
        <v>53128</v>
      </c>
      <c r="D19" s="25" t="s">
        <v>21</v>
      </c>
      <c r="E19" s="25">
        <v>232</v>
      </c>
      <c r="F19" s="25" t="s">
        <v>25</v>
      </c>
      <c r="G19" s="25"/>
      <c r="H19" s="28">
        <v>350.21</v>
      </c>
      <c r="I19" s="21" t="s">
        <v>133</v>
      </c>
      <c r="J19" s="27"/>
      <c r="K19" s="17">
        <f t="shared" si="0"/>
        <v>0</v>
      </c>
    </row>
    <row r="20" spans="1:11" ht="12.75" customHeight="1">
      <c r="A20" s="58"/>
      <c r="B20" s="57" t="s">
        <v>33</v>
      </c>
      <c r="C20" s="25">
        <v>53130</v>
      </c>
      <c r="D20" s="29" t="s">
        <v>22</v>
      </c>
      <c r="E20" s="25">
        <v>150</v>
      </c>
      <c r="F20" s="25" t="s">
        <v>25</v>
      </c>
      <c r="G20" s="25"/>
      <c r="H20" s="26">
        <v>1032.65</v>
      </c>
      <c r="I20" s="21" t="s">
        <v>134</v>
      </c>
      <c r="J20" s="27"/>
      <c r="K20" s="17">
        <f t="shared" si="0"/>
        <v>0</v>
      </c>
    </row>
    <row r="21" spans="1:11" ht="12.75" customHeight="1">
      <c r="A21" s="58"/>
      <c r="B21" s="57" t="s">
        <v>33</v>
      </c>
      <c r="C21" s="25">
        <v>53131</v>
      </c>
      <c r="D21" s="29" t="s">
        <v>23</v>
      </c>
      <c r="E21" s="25">
        <v>150</v>
      </c>
      <c r="F21" s="25" t="s">
        <v>25</v>
      </c>
      <c r="G21" s="25"/>
      <c r="H21" s="28">
        <v>1257.14</v>
      </c>
      <c r="I21" s="21" t="s">
        <v>135</v>
      </c>
      <c r="J21" s="27"/>
      <c r="K21" s="17">
        <f t="shared" si="0"/>
        <v>0</v>
      </c>
    </row>
    <row r="22" spans="1:11" ht="12.75" customHeight="1">
      <c r="A22" s="59"/>
      <c r="B22" s="60" t="s">
        <v>33</v>
      </c>
      <c r="C22" s="30">
        <v>53132</v>
      </c>
      <c r="D22" s="31" t="s">
        <v>24</v>
      </c>
      <c r="E22" s="30">
        <v>87</v>
      </c>
      <c r="F22" s="25" t="s">
        <v>25</v>
      </c>
      <c r="G22" s="30"/>
      <c r="H22" s="28">
        <v>1930.62</v>
      </c>
      <c r="I22" s="21" t="s">
        <v>136</v>
      </c>
      <c r="J22" s="27"/>
      <c r="K22" s="17">
        <f t="shared" si="0"/>
        <v>0</v>
      </c>
    </row>
    <row r="23" spans="1:11" ht="12.75" customHeight="1">
      <c r="A23" s="61" t="s">
        <v>32</v>
      </c>
      <c r="B23" s="57" t="s">
        <v>34</v>
      </c>
      <c r="C23" s="25">
        <v>53374</v>
      </c>
      <c r="D23" s="24" t="s">
        <v>16</v>
      </c>
      <c r="E23" s="24">
        <v>232</v>
      </c>
      <c r="F23" s="24" t="s">
        <v>25</v>
      </c>
      <c r="G23" s="24"/>
      <c r="H23" s="42">
        <v>139.19</v>
      </c>
      <c r="I23" s="21" t="s">
        <v>137</v>
      </c>
      <c r="J23" s="27"/>
      <c r="K23" s="17">
        <f t="shared" si="0"/>
        <v>0</v>
      </c>
    </row>
    <row r="24" spans="1:11" ht="12.75" customHeight="1">
      <c r="A24" s="62"/>
      <c r="B24" s="57" t="s">
        <v>34</v>
      </c>
      <c r="C24" s="25">
        <v>53215</v>
      </c>
      <c r="D24" s="25" t="s">
        <v>17</v>
      </c>
      <c r="E24" s="25">
        <v>232</v>
      </c>
      <c r="F24" s="25" t="s">
        <v>25</v>
      </c>
      <c r="G24" s="25"/>
      <c r="H24" s="26">
        <v>152.65</v>
      </c>
      <c r="I24" s="21" t="s">
        <v>138</v>
      </c>
      <c r="J24" s="27"/>
      <c r="K24" s="17">
        <f t="shared" si="0"/>
        <v>0</v>
      </c>
    </row>
    <row r="25" spans="1:11" ht="12.75" customHeight="1">
      <c r="A25" s="63"/>
      <c r="B25" s="57" t="s">
        <v>34</v>
      </c>
      <c r="C25" s="25">
        <v>53217</v>
      </c>
      <c r="D25" s="25" t="s">
        <v>18</v>
      </c>
      <c r="E25" s="25">
        <v>232</v>
      </c>
      <c r="F25" s="25" t="s">
        <v>25</v>
      </c>
      <c r="G25" s="25"/>
      <c r="H25" s="26">
        <v>161.63</v>
      </c>
      <c r="I25" s="21" t="s">
        <v>139</v>
      </c>
      <c r="J25" s="27"/>
      <c r="K25" s="17">
        <f t="shared" si="0"/>
        <v>0</v>
      </c>
    </row>
    <row r="26" spans="1:11" ht="12.75" customHeight="1">
      <c r="A26" s="63"/>
      <c r="B26" s="57" t="s">
        <v>34</v>
      </c>
      <c r="C26" s="25">
        <v>53219</v>
      </c>
      <c r="D26" s="25" t="s">
        <v>19</v>
      </c>
      <c r="E26" s="25">
        <v>232</v>
      </c>
      <c r="F26" s="25" t="s">
        <v>25</v>
      </c>
      <c r="G26" s="25"/>
      <c r="H26" s="26">
        <v>255.92</v>
      </c>
      <c r="I26" s="21" t="s">
        <v>140</v>
      </c>
      <c r="J26" s="27"/>
      <c r="K26" s="17">
        <f t="shared" si="0"/>
        <v>0</v>
      </c>
    </row>
    <row r="27" spans="1:11" ht="12.75" customHeight="1">
      <c r="A27" s="63"/>
      <c r="B27" s="57" t="s">
        <v>34</v>
      </c>
      <c r="C27" s="25">
        <v>53220</v>
      </c>
      <c r="D27" s="25" t="s">
        <v>20</v>
      </c>
      <c r="E27" s="25">
        <v>232</v>
      </c>
      <c r="F27" s="25" t="s">
        <v>25</v>
      </c>
      <c r="G27" s="25"/>
      <c r="H27" s="26">
        <v>273.87</v>
      </c>
      <c r="I27" s="21" t="s">
        <v>141</v>
      </c>
      <c r="J27" s="27"/>
      <c r="K27" s="17">
        <f t="shared" si="0"/>
        <v>0</v>
      </c>
    </row>
    <row r="28" spans="1:11" ht="12.75" customHeight="1">
      <c r="A28" s="63"/>
      <c r="B28" s="57" t="s">
        <v>34</v>
      </c>
      <c r="C28" s="25">
        <v>53221</v>
      </c>
      <c r="D28" s="25" t="s">
        <v>21</v>
      </c>
      <c r="E28" s="25">
        <v>232</v>
      </c>
      <c r="F28" s="25" t="s">
        <v>25</v>
      </c>
      <c r="G28" s="25"/>
      <c r="H28" s="26">
        <v>350.21</v>
      </c>
      <c r="I28" s="21" t="s">
        <v>142</v>
      </c>
      <c r="J28" s="27"/>
      <c r="K28" s="17">
        <f t="shared" si="0"/>
        <v>0</v>
      </c>
    </row>
    <row r="29" spans="1:11" ht="12.75" customHeight="1">
      <c r="A29" s="63"/>
      <c r="B29" s="57" t="s">
        <v>34</v>
      </c>
      <c r="C29" s="25">
        <v>53214</v>
      </c>
      <c r="D29" s="29" t="s">
        <v>22</v>
      </c>
      <c r="E29" s="25">
        <v>150</v>
      </c>
      <c r="F29" s="25" t="s">
        <v>25</v>
      </c>
      <c r="G29" s="25"/>
      <c r="H29" s="26">
        <v>1055.1</v>
      </c>
      <c r="I29" s="21" t="s">
        <v>143</v>
      </c>
      <c r="J29" s="27"/>
      <c r="K29" s="17">
        <f t="shared" si="0"/>
        <v>0</v>
      </c>
    </row>
    <row r="30" spans="1:11" ht="12.75" customHeight="1">
      <c r="A30" s="63"/>
      <c r="B30" s="57" t="s">
        <v>34</v>
      </c>
      <c r="C30" s="25">
        <v>53301</v>
      </c>
      <c r="D30" s="29" t="s">
        <v>23</v>
      </c>
      <c r="E30" s="25">
        <v>150</v>
      </c>
      <c r="F30" s="25" t="s">
        <v>25</v>
      </c>
      <c r="G30" s="25"/>
      <c r="H30" s="26">
        <v>1346.94</v>
      </c>
      <c r="I30" s="21" t="s">
        <v>144</v>
      </c>
      <c r="J30" s="27"/>
      <c r="K30" s="17">
        <f t="shared" si="0"/>
        <v>0</v>
      </c>
    </row>
    <row r="31" spans="1:11" ht="12.75" customHeight="1">
      <c r="A31" s="64"/>
      <c r="B31" s="60" t="s">
        <v>34</v>
      </c>
      <c r="C31" s="30">
        <v>53401</v>
      </c>
      <c r="D31" s="31" t="s">
        <v>24</v>
      </c>
      <c r="E31" s="30">
        <v>87</v>
      </c>
      <c r="F31" s="25" t="s">
        <v>25</v>
      </c>
      <c r="G31" s="30"/>
      <c r="H31" s="26">
        <v>2200</v>
      </c>
      <c r="I31" s="21" t="s">
        <v>145</v>
      </c>
      <c r="J31" s="27"/>
      <c r="K31" s="17">
        <f t="shared" si="0"/>
        <v>0</v>
      </c>
    </row>
    <row r="32" spans="1:11" ht="12.75" customHeight="1">
      <c r="A32" s="65" t="s">
        <v>35</v>
      </c>
      <c r="B32" s="55" t="s">
        <v>36</v>
      </c>
      <c r="C32" s="24">
        <v>53001</v>
      </c>
      <c r="D32" s="24" t="s">
        <v>16</v>
      </c>
      <c r="E32" s="24">
        <v>232</v>
      </c>
      <c r="F32" s="24" t="s">
        <v>25</v>
      </c>
      <c r="G32" s="24"/>
      <c r="H32" s="42">
        <v>208.78</v>
      </c>
      <c r="I32" s="21" t="s">
        <v>146</v>
      </c>
      <c r="J32" s="27"/>
      <c r="K32" s="17">
        <f t="shared" si="0"/>
        <v>0</v>
      </c>
    </row>
    <row r="33" spans="1:11" ht="12.75" customHeight="1">
      <c r="A33" s="66"/>
      <c r="B33" s="57" t="s">
        <v>36</v>
      </c>
      <c r="C33" s="25">
        <v>53003</v>
      </c>
      <c r="D33" s="25" t="s">
        <v>17</v>
      </c>
      <c r="E33" s="25">
        <v>232</v>
      </c>
      <c r="F33" s="25" t="s">
        <v>25</v>
      </c>
      <c r="G33" s="25"/>
      <c r="H33" s="26">
        <v>221.89</v>
      </c>
      <c r="I33" s="21" t="s">
        <v>147</v>
      </c>
      <c r="J33" s="27"/>
      <c r="K33" s="17">
        <f t="shared" si="0"/>
        <v>0</v>
      </c>
    </row>
    <row r="34" spans="1:11" ht="12.75" customHeight="1">
      <c r="A34" s="63"/>
      <c r="B34" s="57" t="s">
        <v>36</v>
      </c>
      <c r="C34" s="25" t="s">
        <v>90</v>
      </c>
      <c r="D34" s="25" t="s">
        <v>18</v>
      </c>
      <c r="E34" s="25">
        <v>232</v>
      </c>
      <c r="F34" s="25" t="s">
        <v>25</v>
      </c>
      <c r="G34" s="25"/>
      <c r="H34" s="26">
        <v>264.54</v>
      </c>
      <c r="I34" s="21" t="s">
        <v>148</v>
      </c>
      <c r="J34" s="27"/>
      <c r="K34" s="17">
        <f t="shared" si="0"/>
        <v>0</v>
      </c>
    </row>
    <row r="35" spans="1:11" ht="12.75" customHeight="1">
      <c r="A35" s="63"/>
      <c r="B35" s="57" t="s">
        <v>36</v>
      </c>
      <c r="C35" s="25" t="s">
        <v>91</v>
      </c>
      <c r="D35" s="25" t="s">
        <v>19</v>
      </c>
      <c r="E35" s="25">
        <v>232</v>
      </c>
      <c r="F35" s="25" t="s">
        <v>25</v>
      </c>
      <c r="G35" s="25"/>
      <c r="H35" s="26">
        <v>342.71</v>
      </c>
      <c r="I35" s="21" t="s">
        <v>149</v>
      </c>
      <c r="J35" s="27"/>
      <c r="K35" s="17">
        <f t="shared" si="0"/>
        <v>0</v>
      </c>
    </row>
    <row r="36" spans="1:11" ht="12.75" customHeight="1">
      <c r="A36" s="63"/>
      <c r="B36" s="57" t="s">
        <v>36</v>
      </c>
      <c r="C36" s="25">
        <v>53009</v>
      </c>
      <c r="D36" s="25" t="s">
        <v>20</v>
      </c>
      <c r="E36" s="25">
        <v>232</v>
      </c>
      <c r="F36" s="25" t="s">
        <v>25</v>
      </c>
      <c r="G36" s="25"/>
      <c r="H36" s="26">
        <v>357.68</v>
      </c>
      <c r="I36" s="21" t="s">
        <v>150</v>
      </c>
      <c r="J36" s="27"/>
      <c r="K36" s="17">
        <f t="shared" si="0"/>
        <v>0</v>
      </c>
    </row>
    <row r="37" spans="1:11" ht="12.75" customHeight="1">
      <c r="A37" s="63"/>
      <c r="B37" s="60" t="s">
        <v>36</v>
      </c>
      <c r="C37" s="30">
        <v>53011</v>
      </c>
      <c r="D37" s="30" t="s">
        <v>21</v>
      </c>
      <c r="E37" s="30">
        <v>232</v>
      </c>
      <c r="F37" s="30" t="s">
        <v>25</v>
      </c>
      <c r="G37" s="30"/>
      <c r="H37" s="38">
        <v>528.3</v>
      </c>
      <c r="I37" s="21" t="s">
        <v>151</v>
      </c>
      <c r="J37" s="27"/>
      <c r="K37" s="17">
        <f t="shared" si="0"/>
        <v>0</v>
      </c>
    </row>
    <row r="38" spans="1:11" ht="12.75" customHeight="1">
      <c r="A38" s="63"/>
      <c r="B38" s="55" t="s">
        <v>37</v>
      </c>
      <c r="C38" s="24">
        <v>53623</v>
      </c>
      <c r="D38" s="24" t="s">
        <v>22</v>
      </c>
      <c r="E38" s="24">
        <v>150</v>
      </c>
      <c r="F38" s="24" t="s">
        <v>25</v>
      </c>
      <c r="G38" s="24"/>
      <c r="H38" s="42">
        <v>1360.05</v>
      </c>
      <c r="I38" s="21" t="s">
        <v>152</v>
      </c>
      <c r="J38" s="27"/>
      <c r="K38" s="17">
        <f t="shared" si="0"/>
        <v>0</v>
      </c>
    </row>
    <row r="39" spans="1:11" ht="12.75" customHeight="1">
      <c r="A39" s="63"/>
      <c r="B39" s="57" t="s">
        <v>37</v>
      </c>
      <c r="C39" s="25">
        <v>53013</v>
      </c>
      <c r="D39" s="25" t="s">
        <v>23</v>
      </c>
      <c r="E39" s="25">
        <v>150</v>
      </c>
      <c r="F39" s="25" t="s">
        <v>25</v>
      </c>
      <c r="G39" s="25"/>
      <c r="H39" s="26">
        <v>1945.57</v>
      </c>
      <c r="I39" s="21" t="s">
        <v>153</v>
      </c>
      <c r="J39" s="27"/>
      <c r="K39" s="17">
        <f t="shared" si="0"/>
        <v>0</v>
      </c>
    </row>
    <row r="40" spans="1:11" ht="12.75" customHeight="1">
      <c r="A40" s="63"/>
      <c r="B40" s="60" t="s">
        <v>37</v>
      </c>
      <c r="C40" s="30" t="s">
        <v>92</v>
      </c>
      <c r="D40" s="30" t="s">
        <v>24</v>
      </c>
      <c r="E40" s="30">
        <v>87</v>
      </c>
      <c r="F40" s="30" t="s">
        <v>25</v>
      </c>
      <c r="G40" s="30"/>
      <c r="H40" s="38">
        <v>3070.65</v>
      </c>
      <c r="I40" s="21" t="s">
        <v>154</v>
      </c>
      <c r="J40" s="27"/>
      <c r="K40" s="17">
        <f t="shared" si="0"/>
        <v>0</v>
      </c>
    </row>
    <row r="41" spans="1:11" ht="12.75" customHeight="1">
      <c r="A41" s="63"/>
      <c r="B41" s="57" t="s">
        <v>39</v>
      </c>
      <c r="C41" s="25" t="s">
        <v>93</v>
      </c>
      <c r="D41" s="25" t="s">
        <v>94</v>
      </c>
      <c r="E41" s="25">
        <v>150</v>
      </c>
      <c r="F41" s="25" t="s">
        <v>25</v>
      </c>
      <c r="G41" s="25"/>
      <c r="H41" s="26">
        <v>1601.37</v>
      </c>
      <c r="I41" s="21" t="s">
        <v>155</v>
      </c>
      <c r="J41" s="27"/>
      <c r="K41" s="17">
        <f t="shared" si="0"/>
        <v>0</v>
      </c>
    </row>
    <row r="42" spans="1:11" ht="12.75" customHeight="1">
      <c r="A42" s="63"/>
      <c r="B42" s="57" t="s">
        <v>39</v>
      </c>
      <c r="C42" s="25">
        <v>53017</v>
      </c>
      <c r="D42" s="25" t="s">
        <v>23</v>
      </c>
      <c r="E42" s="25">
        <v>150</v>
      </c>
      <c r="F42" s="25" t="s">
        <v>25</v>
      </c>
      <c r="G42" s="25"/>
      <c r="H42" s="26">
        <v>2060.06</v>
      </c>
      <c r="I42" s="21" t="s">
        <v>156</v>
      </c>
      <c r="J42" s="27"/>
      <c r="K42" s="17">
        <f t="shared" si="0"/>
        <v>0</v>
      </c>
    </row>
    <row r="43" spans="1:11" ht="12.75" customHeight="1">
      <c r="A43" s="63"/>
      <c r="B43" s="57" t="s">
        <v>39</v>
      </c>
      <c r="C43" s="25">
        <v>53019</v>
      </c>
      <c r="D43" s="25" t="s">
        <v>24</v>
      </c>
      <c r="E43" s="25">
        <v>87</v>
      </c>
      <c r="F43" s="25" t="s">
        <v>25</v>
      </c>
      <c r="G43" s="25"/>
      <c r="H43" s="26">
        <v>3390.17</v>
      </c>
      <c r="I43" s="21" t="s">
        <v>157</v>
      </c>
      <c r="J43" s="27"/>
      <c r="K43" s="17">
        <f t="shared" si="0"/>
        <v>0</v>
      </c>
    </row>
    <row r="44" spans="1:11" ht="12.75" customHeight="1">
      <c r="A44" s="65" t="s">
        <v>35</v>
      </c>
      <c r="B44" s="55" t="s">
        <v>40</v>
      </c>
      <c r="C44" s="24">
        <v>53002</v>
      </c>
      <c r="D44" s="24" t="s">
        <v>16</v>
      </c>
      <c r="E44" s="24">
        <v>232</v>
      </c>
      <c r="F44" s="24" t="s">
        <v>25</v>
      </c>
      <c r="G44" s="24"/>
      <c r="H44" s="42">
        <v>296.33</v>
      </c>
      <c r="I44" s="21" t="s">
        <v>158</v>
      </c>
      <c r="J44" s="27"/>
      <c r="K44" s="17">
        <f t="shared" si="0"/>
        <v>0</v>
      </c>
    </row>
    <row r="45" spans="1:11" ht="12.75" customHeight="1">
      <c r="A45" s="67"/>
      <c r="B45" s="57" t="s">
        <v>40</v>
      </c>
      <c r="C45" s="25">
        <v>53004</v>
      </c>
      <c r="D45" s="25" t="s">
        <v>17</v>
      </c>
      <c r="E45" s="25">
        <v>232</v>
      </c>
      <c r="F45" s="25" t="s">
        <v>25</v>
      </c>
      <c r="G45" s="25"/>
      <c r="H45" s="26">
        <v>318.78</v>
      </c>
      <c r="I45" s="21" t="s">
        <v>159</v>
      </c>
      <c r="J45" s="27"/>
      <c r="K45" s="17">
        <f t="shared" si="0"/>
        <v>0</v>
      </c>
    </row>
    <row r="46" spans="1:11" s="13" customFormat="1" ht="12.75" customHeight="1">
      <c r="A46" s="57"/>
      <c r="B46" s="57" t="s">
        <v>40</v>
      </c>
      <c r="C46" s="25">
        <v>53006</v>
      </c>
      <c r="D46" s="25" t="s">
        <v>18</v>
      </c>
      <c r="E46" s="25">
        <v>232</v>
      </c>
      <c r="F46" s="25" t="s">
        <v>25</v>
      </c>
      <c r="G46" s="25"/>
      <c r="H46" s="26">
        <v>377.14</v>
      </c>
      <c r="I46" s="21" t="s">
        <v>160</v>
      </c>
      <c r="J46" s="27"/>
      <c r="K46" s="17">
        <f t="shared" si="0"/>
        <v>0</v>
      </c>
    </row>
    <row r="47" spans="1:11" s="13" customFormat="1" ht="12.75" customHeight="1">
      <c r="A47" s="57"/>
      <c r="B47" s="57" t="s">
        <v>40</v>
      </c>
      <c r="C47" s="25">
        <v>53008</v>
      </c>
      <c r="D47" s="25" t="s">
        <v>19</v>
      </c>
      <c r="E47" s="25">
        <v>232</v>
      </c>
      <c r="F47" s="25" t="s">
        <v>25</v>
      </c>
      <c r="G47" s="25"/>
      <c r="H47" s="26">
        <v>538.78</v>
      </c>
      <c r="I47" s="21" t="s">
        <v>161</v>
      </c>
      <c r="J47" s="27"/>
      <c r="K47" s="17">
        <f t="shared" si="0"/>
        <v>0</v>
      </c>
    </row>
    <row r="48" spans="1:11" s="13" customFormat="1" ht="12.75" customHeight="1">
      <c r="A48" s="57"/>
      <c r="B48" s="57" t="s">
        <v>40</v>
      </c>
      <c r="C48" s="25">
        <v>53010</v>
      </c>
      <c r="D48" s="25" t="s">
        <v>20</v>
      </c>
      <c r="E48" s="25">
        <v>232</v>
      </c>
      <c r="F48" s="25" t="s">
        <v>25</v>
      </c>
      <c r="G48" s="25"/>
      <c r="H48" s="26">
        <v>637.56</v>
      </c>
      <c r="I48" s="21" t="s">
        <v>162</v>
      </c>
      <c r="J48" s="27"/>
      <c r="K48" s="17">
        <f t="shared" si="0"/>
        <v>0</v>
      </c>
    </row>
    <row r="49" spans="1:11" s="13" customFormat="1" ht="12.75" customHeight="1">
      <c r="A49" s="57"/>
      <c r="B49" s="60" t="s">
        <v>40</v>
      </c>
      <c r="C49" s="30">
        <v>53012</v>
      </c>
      <c r="D49" s="30" t="s">
        <v>21</v>
      </c>
      <c r="E49" s="30">
        <v>232</v>
      </c>
      <c r="F49" s="30" t="s">
        <v>25</v>
      </c>
      <c r="G49" s="30"/>
      <c r="H49" s="38">
        <v>835.1</v>
      </c>
      <c r="I49" s="21" t="s">
        <v>163</v>
      </c>
      <c r="J49" s="27"/>
      <c r="K49" s="17">
        <f t="shared" si="0"/>
        <v>0</v>
      </c>
    </row>
    <row r="50" spans="1:11" ht="12.75" customHeight="1">
      <c r="A50" s="63"/>
      <c r="B50" s="55" t="s">
        <v>41</v>
      </c>
      <c r="C50" s="24">
        <v>53624</v>
      </c>
      <c r="D50" s="24" t="s">
        <v>22</v>
      </c>
      <c r="E50" s="24">
        <v>150</v>
      </c>
      <c r="F50" s="24" t="s">
        <v>25</v>
      </c>
      <c r="G50" s="24"/>
      <c r="H50" s="42">
        <v>1690.79</v>
      </c>
      <c r="I50" s="21" t="s">
        <v>164</v>
      </c>
      <c r="J50" s="27"/>
      <c r="K50" s="17">
        <f t="shared" si="0"/>
        <v>0</v>
      </c>
    </row>
    <row r="51" spans="1:11" ht="12.75" customHeight="1">
      <c r="A51" s="63"/>
      <c r="B51" s="57" t="s">
        <v>41</v>
      </c>
      <c r="C51" s="25">
        <v>53014</v>
      </c>
      <c r="D51" s="25" t="s">
        <v>23</v>
      </c>
      <c r="E51" s="25">
        <v>150</v>
      </c>
      <c r="F51" s="25" t="s">
        <v>25</v>
      </c>
      <c r="G51" s="25"/>
      <c r="H51" s="26">
        <v>2288.3</v>
      </c>
      <c r="I51" s="21" t="s">
        <v>165</v>
      </c>
      <c r="J51" s="27"/>
      <c r="K51" s="17">
        <f t="shared" si="0"/>
        <v>0</v>
      </c>
    </row>
    <row r="52" spans="1:11" ht="12.75" customHeight="1">
      <c r="A52" s="63"/>
      <c r="B52" s="60" t="s">
        <v>41</v>
      </c>
      <c r="C52" s="30">
        <v>53016</v>
      </c>
      <c r="D52" s="30" t="s">
        <v>24</v>
      </c>
      <c r="E52" s="32">
        <v>87</v>
      </c>
      <c r="F52" s="30" t="s">
        <v>25</v>
      </c>
      <c r="G52" s="30"/>
      <c r="H52" s="38">
        <v>3857.48</v>
      </c>
      <c r="I52" s="21" t="s">
        <v>166</v>
      </c>
      <c r="J52" s="27"/>
      <c r="K52" s="17">
        <f t="shared" si="0"/>
        <v>0</v>
      </c>
    </row>
    <row r="53" spans="1:11" ht="12.75" customHeight="1">
      <c r="A53" s="63"/>
      <c r="B53" s="57" t="s">
        <v>42</v>
      </c>
      <c r="C53" s="25" t="s">
        <v>96</v>
      </c>
      <c r="D53" s="25" t="s">
        <v>94</v>
      </c>
      <c r="E53" s="33">
        <v>150</v>
      </c>
      <c r="F53" s="25" t="s">
        <v>25</v>
      </c>
      <c r="G53" s="25"/>
      <c r="H53" s="26">
        <v>1846.44</v>
      </c>
      <c r="I53" s="21" t="s">
        <v>167</v>
      </c>
      <c r="J53" s="27"/>
      <c r="K53" s="17">
        <f t="shared" si="0"/>
        <v>0</v>
      </c>
    </row>
    <row r="54" spans="1:11" ht="12.75" customHeight="1">
      <c r="A54" s="63"/>
      <c r="B54" s="57" t="s">
        <v>42</v>
      </c>
      <c r="C54" s="25">
        <v>53018</v>
      </c>
      <c r="D54" s="25" t="s">
        <v>23</v>
      </c>
      <c r="E54" s="25">
        <v>150</v>
      </c>
      <c r="F54" s="25" t="s">
        <v>25</v>
      </c>
      <c r="G54" s="25"/>
      <c r="H54" s="26">
        <v>2402.79</v>
      </c>
      <c r="I54" s="21" t="s">
        <v>168</v>
      </c>
      <c r="J54" s="27"/>
      <c r="K54" s="17">
        <f t="shared" si="0"/>
        <v>0</v>
      </c>
    </row>
    <row r="55" spans="1:11" s="13" customFormat="1" ht="12.75" customHeight="1">
      <c r="A55" s="60"/>
      <c r="B55" s="57" t="s">
        <v>42</v>
      </c>
      <c r="C55" s="25">
        <v>53020</v>
      </c>
      <c r="D55" s="25" t="s">
        <v>24</v>
      </c>
      <c r="E55" s="25">
        <v>87</v>
      </c>
      <c r="F55" s="25" t="s">
        <v>25</v>
      </c>
      <c r="G55" s="25"/>
      <c r="H55" s="26">
        <v>4177</v>
      </c>
      <c r="I55" s="21" t="s">
        <v>169</v>
      </c>
      <c r="J55" s="27"/>
      <c r="K55" s="17">
        <f t="shared" si="0"/>
        <v>0</v>
      </c>
    </row>
    <row r="56" spans="1:11" ht="12.75" customHeight="1">
      <c r="A56" s="68" t="s">
        <v>13</v>
      </c>
      <c r="B56" s="55" t="s">
        <v>14</v>
      </c>
      <c r="C56" s="24">
        <v>53461</v>
      </c>
      <c r="D56" s="34" t="s">
        <v>16</v>
      </c>
      <c r="E56" s="24">
        <v>232</v>
      </c>
      <c r="F56" s="24" t="s">
        <v>25</v>
      </c>
      <c r="G56" s="24"/>
      <c r="H56" s="42">
        <v>391.37</v>
      </c>
      <c r="I56" s="21" t="s">
        <v>170</v>
      </c>
      <c r="J56" s="27"/>
      <c r="K56" s="17">
        <f t="shared" si="0"/>
        <v>0</v>
      </c>
    </row>
    <row r="57" spans="1:11" ht="12.75" customHeight="1">
      <c r="A57" s="66"/>
      <c r="B57" s="57" t="s">
        <v>14</v>
      </c>
      <c r="C57" s="25">
        <v>53462</v>
      </c>
      <c r="D57" s="29" t="s">
        <v>17</v>
      </c>
      <c r="E57" s="25">
        <v>232</v>
      </c>
      <c r="F57" s="25" t="s">
        <v>25</v>
      </c>
      <c r="G57" s="25"/>
      <c r="H57" s="26">
        <v>454.97</v>
      </c>
      <c r="I57" s="21" t="s">
        <v>171</v>
      </c>
      <c r="J57" s="27"/>
      <c r="K57" s="17">
        <f t="shared" si="0"/>
        <v>0</v>
      </c>
    </row>
    <row r="58" spans="1:11" ht="12.75" customHeight="1">
      <c r="A58" s="63"/>
      <c r="B58" s="57" t="s">
        <v>14</v>
      </c>
      <c r="C58" s="25">
        <v>53463</v>
      </c>
      <c r="D58" s="29" t="s">
        <v>18</v>
      </c>
      <c r="E58" s="25">
        <v>232</v>
      </c>
      <c r="F58" s="25" t="s">
        <v>25</v>
      </c>
      <c r="G58" s="25"/>
      <c r="H58" s="26">
        <v>516.33</v>
      </c>
      <c r="I58" s="21" t="s">
        <v>172</v>
      </c>
      <c r="J58" s="27"/>
      <c r="K58" s="17">
        <f t="shared" si="0"/>
        <v>0</v>
      </c>
    </row>
    <row r="59" spans="1:11" ht="12.75" customHeight="1">
      <c r="A59" s="63"/>
      <c r="B59" s="55" t="s">
        <v>14</v>
      </c>
      <c r="C59" s="25">
        <v>53464</v>
      </c>
      <c r="D59" s="29" t="s">
        <v>19</v>
      </c>
      <c r="E59" s="25">
        <v>232</v>
      </c>
      <c r="F59" s="25" t="s">
        <v>25</v>
      </c>
      <c r="G59" s="25"/>
      <c r="H59" s="26">
        <v>632.32</v>
      </c>
      <c r="I59" s="21" t="s">
        <v>173</v>
      </c>
      <c r="J59" s="27"/>
      <c r="K59" s="17">
        <f t="shared" si="0"/>
        <v>0</v>
      </c>
    </row>
    <row r="60" spans="1:11" ht="12.75" customHeight="1">
      <c r="A60" s="63"/>
      <c r="B60" s="57" t="s">
        <v>14</v>
      </c>
      <c r="C60" s="25">
        <v>53465</v>
      </c>
      <c r="D60" s="29" t="s">
        <v>20</v>
      </c>
      <c r="E60" s="25">
        <v>232</v>
      </c>
      <c r="F60" s="25" t="s">
        <v>25</v>
      </c>
      <c r="G60" s="25"/>
      <c r="H60" s="26">
        <v>734.08</v>
      </c>
      <c r="I60" s="21" t="s">
        <v>174</v>
      </c>
      <c r="J60" s="27"/>
      <c r="K60" s="17">
        <f t="shared" si="0"/>
        <v>0</v>
      </c>
    </row>
    <row r="61" spans="1:11" ht="12.75" customHeight="1">
      <c r="A61" s="63"/>
      <c r="B61" s="60" t="s">
        <v>14</v>
      </c>
      <c r="C61" s="30">
        <v>53466</v>
      </c>
      <c r="D61" s="31" t="s">
        <v>21</v>
      </c>
      <c r="E61" s="30">
        <v>232</v>
      </c>
      <c r="F61" s="30" t="s">
        <v>25</v>
      </c>
      <c r="G61" s="30"/>
      <c r="H61" s="38">
        <v>937.62</v>
      </c>
      <c r="I61" s="21" t="s">
        <v>175</v>
      </c>
      <c r="J61" s="27"/>
      <c r="K61" s="17">
        <f t="shared" si="0"/>
        <v>0</v>
      </c>
    </row>
    <row r="62" spans="1:11" ht="12.75" customHeight="1">
      <c r="A62" s="63"/>
      <c r="B62" s="55" t="s">
        <v>15</v>
      </c>
      <c r="C62" s="25">
        <v>53539</v>
      </c>
      <c r="D62" s="35" t="s">
        <v>22</v>
      </c>
      <c r="E62" s="25">
        <v>232</v>
      </c>
      <c r="F62" s="25" t="s">
        <v>25</v>
      </c>
      <c r="G62" s="36"/>
      <c r="H62" s="26">
        <v>2989.84</v>
      </c>
      <c r="I62" s="21" t="s">
        <v>176</v>
      </c>
      <c r="J62" s="27"/>
      <c r="K62" s="17">
        <f t="shared" si="0"/>
        <v>0</v>
      </c>
    </row>
    <row r="63" spans="1:11" ht="12.75" customHeight="1">
      <c r="A63" s="63"/>
      <c r="B63" s="57" t="s">
        <v>15</v>
      </c>
      <c r="C63" s="25">
        <v>53540</v>
      </c>
      <c r="D63" s="35" t="s">
        <v>23</v>
      </c>
      <c r="E63" s="25">
        <v>232</v>
      </c>
      <c r="F63" s="25" t="s">
        <v>25</v>
      </c>
      <c r="G63" s="25"/>
      <c r="H63" s="26">
        <v>4139.59</v>
      </c>
      <c r="I63" s="21" t="s">
        <v>177</v>
      </c>
      <c r="J63" s="27"/>
      <c r="K63" s="17">
        <f t="shared" si="0"/>
        <v>0</v>
      </c>
    </row>
    <row r="64" spans="1:11" ht="12.75" customHeight="1">
      <c r="A64" s="63"/>
      <c r="B64" s="60" t="s">
        <v>15</v>
      </c>
      <c r="C64" s="30">
        <v>53541</v>
      </c>
      <c r="D64" s="37" t="s">
        <v>24</v>
      </c>
      <c r="E64" s="30">
        <v>232</v>
      </c>
      <c r="F64" s="30" t="s">
        <v>25</v>
      </c>
      <c r="G64" s="30"/>
      <c r="H64" s="38">
        <v>5484.67</v>
      </c>
      <c r="I64" s="21" t="s">
        <v>178</v>
      </c>
      <c r="J64" s="27"/>
      <c r="K64" s="17">
        <f t="shared" si="0"/>
        <v>0</v>
      </c>
    </row>
    <row r="65" spans="1:11" ht="12.75" customHeight="1">
      <c r="A65" s="63"/>
      <c r="B65" s="57" t="s">
        <v>101</v>
      </c>
      <c r="C65" s="25" t="s">
        <v>102</v>
      </c>
      <c r="D65" s="35" t="s">
        <v>22</v>
      </c>
      <c r="E65" s="25">
        <v>232</v>
      </c>
      <c r="F65" s="25" t="s">
        <v>25</v>
      </c>
      <c r="G65" s="25"/>
      <c r="H65" s="26">
        <v>2706.98</v>
      </c>
      <c r="I65" s="21" t="s">
        <v>179</v>
      </c>
      <c r="J65" s="27"/>
      <c r="K65" s="17">
        <f t="shared" si="0"/>
        <v>0</v>
      </c>
    </row>
    <row r="66" spans="1:11" ht="12.75" customHeight="1">
      <c r="A66" s="63"/>
      <c r="B66" s="57" t="s">
        <v>101</v>
      </c>
      <c r="C66" s="25" t="s">
        <v>103</v>
      </c>
      <c r="D66" s="35" t="s">
        <v>23</v>
      </c>
      <c r="E66" s="25">
        <v>232</v>
      </c>
      <c r="F66" s="25" t="s">
        <v>25</v>
      </c>
      <c r="G66" s="25"/>
      <c r="H66" s="26">
        <v>3786.78</v>
      </c>
      <c r="I66" s="21" t="s">
        <v>180</v>
      </c>
      <c r="J66" s="27"/>
      <c r="K66" s="17">
        <f t="shared" si="0"/>
        <v>0</v>
      </c>
    </row>
    <row r="67" spans="1:11" ht="12.75" customHeight="1">
      <c r="A67" s="63"/>
      <c r="B67" s="57" t="s">
        <v>101</v>
      </c>
      <c r="C67" s="25" t="s">
        <v>104</v>
      </c>
      <c r="D67" s="37" t="s">
        <v>24</v>
      </c>
      <c r="E67" s="30">
        <v>232</v>
      </c>
      <c r="F67" s="25" t="s">
        <v>25</v>
      </c>
      <c r="G67" s="25"/>
      <c r="H67" s="26">
        <v>5459.59</v>
      </c>
      <c r="I67" s="21" t="s">
        <v>181</v>
      </c>
      <c r="J67" s="27"/>
      <c r="K67" s="17">
        <f t="shared" si="0"/>
        <v>0</v>
      </c>
    </row>
    <row r="68" spans="1:11" ht="12.75" customHeight="1">
      <c r="A68" s="65" t="s">
        <v>13</v>
      </c>
      <c r="B68" s="55" t="s">
        <v>28</v>
      </c>
      <c r="C68" s="24">
        <v>53467</v>
      </c>
      <c r="D68" s="34" t="s">
        <v>16</v>
      </c>
      <c r="E68" s="24">
        <v>232</v>
      </c>
      <c r="F68" s="24" t="s">
        <v>25</v>
      </c>
      <c r="G68" s="24"/>
      <c r="H68" s="42">
        <v>435.89</v>
      </c>
      <c r="I68" s="21" t="s">
        <v>182</v>
      </c>
      <c r="J68" s="27"/>
      <c r="K68" s="17">
        <f t="shared" si="0"/>
        <v>0</v>
      </c>
    </row>
    <row r="69" spans="1:11" ht="12.75" customHeight="1">
      <c r="A69" s="66"/>
      <c r="B69" s="57" t="s">
        <v>28</v>
      </c>
      <c r="C69" s="25">
        <v>53468</v>
      </c>
      <c r="D69" s="29" t="s">
        <v>17</v>
      </c>
      <c r="E69" s="25">
        <v>232</v>
      </c>
      <c r="F69" s="25" t="s">
        <v>25</v>
      </c>
      <c r="G69" s="25"/>
      <c r="H69" s="26">
        <v>508.1</v>
      </c>
      <c r="I69" s="21" t="s">
        <v>183</v>
      </c>
      <c r="J69" s="27"/>
      <c r="K69" s="17">
        <f t="shared" si="0"/>
        <v>0</v>
      </c>
    </row>
    <row r="70" spans="1:11" ht="12.75" customHeight="1">
      <c r="A70" s="63"/>
      <c r="B70" s="57" t="s">
        <v>28</v>
      </c>
      <c r="C70" s="25">
        <v>53469</v>
      </c>
      <c r="D70" s="29" t="s">
        <v>18</v>
      </c>
      <c r="E70" s="25">
        <v>232</v>
      </c>
      <c r="F70" s="25" t="s">
        <v>25</v>
      </c>
      <c r="G70" s="25"/>
      <c r="H70" s="26">
        <v>585.56</v>
      </c>
      <c r="I70" s="21" t="s">
        <v>184</v>
      </c>
      <c r="J70" s="27"/>
      <c r="K70" s="17">
        <f t="shared" si="0"/>
        <v>0</v>
      </c>
    </row>
    <row r="71" spans="1:11" ht="12.75" customHeight="1">
      <c r="A71" s="63"/>
      <c r="B71" s="57" t="s">
        <v>28</v>
      </c>
      <c r="C71" s="25">
        <v>53470</v>
      </c>
      <c r="D71" s="29" t="s">
        <v>19</v>
      </c>
      <c r="E71" s="25">
        <v>232</v>
      </c>
      <c r="F71" s="25" t="s">
        <v>25</v>
      </c>
      <c r="G71" s="25"/>
      <c r="H71" s="26">
        <v>722.49</v>
      </c>
      <c r="I71" s="21" t="s">
        <v>185</v>
      </c>
      <c r="J71" s="27"/>
      <c r="K71" s="17">
        <f t="shared" si="0"/>
        <v>0</v>
      </c>
    </row>
    <row r="72" spans="1:11" ht="12.75" customHeight="1">
      <c r="A72" s="63"/>
      <c r="B72" s="57" t="s">
        <v>28</v>
      </c>
      <c r="C72" s="25">
        <v>53471</v>
      </c>
      <c r="D72" s="29" t="s">
        <v>20</v>
      </c>
      <c r="E72" s="25">
        <v>232</v>
      </c>
      <c r="F72" s="25" t="s">
        <v>25</v>
      </c>
      <c r="G72" s="25"/>
      <c r="H72" s="26">
        <v>910.68</v>
      </c>
      <c r="I72" s="21" t="s">
        <v>186</v>
      </c>
      <c r="J72" s="27"/>
      <c r="K72" s="17">
        <f t="shared" si="0"/>
        <v>0</v>
      </c>
    </row>
    <row r="73" spans="1:11" ht="12.75" customHeight="1">
      <c r="A73" s="63"/>
      <c r="B73" s="60" t="s">
        <v>28</v>
      </c>
      <c r="C73" s="30">
        <v>53472</v>
      </c>
      <c r="D73" s="31" t="s">
        <v>21</v>
      </c>
      <c r="E73" s="30">
        <v>232</v>
      </c>
      <c r="F73" s="30" t="s">
        <v>25</v>
      </c>
      <c r="G73" s="30"/>
      <c r="H73" s="38">
        <v>1162.86</v>
      </c>
      <c r="I73" s="21" t="s">
        <v>187</v>
      </c>
      <c r="J73" s="27"/>
      <c r="K73" s="17">
        <f t="shared" si="0"/>
        <v>0</v>
      </c>
    </row>
    <row r="74" spans="1:11" ht="12.75" customHeight="1">
      <c r="A74" s="63"/>
      <c r="B74" s="55" t="s">
        <v>29</v>
      </c>
      <c r="C74" s="25">
        <v>53542</v>
      </c>
      <c r="D74" s="29" t="s">
        <v>22</v>
      </c>
      <c r="E74" s="24">
        <v>232</v>
      </c>
      <c r="F74" s="25" t="s">
        <v>25</v>
      </c>
      <c r="G74" s="25"/>
      <c r="H74" s="26">
        <v>3331.43</v>
      </c>
      <c r="I74" s="21" t="s">
        <v>188</v>
      </c>
      <c r="J74" s="27"/>
      <c r="K74" s="17">
        <f t="shared" si="0"/>
        <v>0</v>
      </c>
    </row>
    <row r="75" spans="1:11" ht="12.75" customHeight="1">
      <c r="A75" s="63"/>
      <c r="B75" s="57" t="s">
        <v>29</v>
      </c>
      <c r="C75" s="25">
        <v>53543</v>
      </c>
      <c r="D75" s="29" t="s">
        <v>23</v>
      </c>
      <c r="E75" s="25">
        <v>232</v>
      </c>
      <c r="F75" s="25" t="s">
        <v>25</v>
      </c>
      <c r="G75" s="25"/>
      <c r="H75" s="26">
        <v>4835.51</v>
      </c>
      <c r="I75" s="21" t="s">
        <v>189</v>
      </c>
      <c r="J75" s="27"/>
      <c r="K75" s="17">
        <f t="shared" si="0"/>
        <v>0</v>
      </c>
    </row>
    <row r="76" spans="1:11" ht="12.75" customHeight="1">
      <c r="A76" s="63"/>
      <c r="B76" s="60" t="s">
        <v>29</v>
      </c>
      <c r="C76" s="30">
        <v>53544</v>
      </c>
      <c r="D76" s="31" t="s">
        <v>24</v>
      </c>
      <c r="E76" s="30">
        <v>232</v>
      </c>
      <c r="F76" s="30" t="s">
        <v>25</v>
      </c>
      <c r="G76" s="30"/>
      <c r="H76" s="38">
        <v>6294.7</v>
      </c>
      <c r="I76" s="21" t="s">
        <v>190</v>
      </c>
      <c r="J76" s="27"/>
      <c r="K76" s="17">
        <f t="shared" si="0"/>
        <v>0</v>
      </c>
    </row>
    <row r="77" spans="1:11" ht="12.75" customHeight="1">
      <c r="A77" s="63"/>
      <c r="B77" s="57" t="s">
        <v>105</v>
      </c>
      <c r="C77" s="25" t="s">
        <v>106</v>
      </c>
      <c r="D77" s="29" t="s">
        <v>22</v>
      </c>
      <c r="E77" s="25">
        <v>232</v>
      </c>
      <c r="F77" s="25" t="s">
        <v>25</v>
      </c>
      <c r="G77" s="25"/>
      <c r="H77" s="26">
        <v>3038.84</v>
      </c>
      <c r="I77" s="21" t="s">
        <v>191</v>
      </c>
      <c r="J77" s="27"/>
      <c r="K77" s="17">
        <f t="shared" si="0"/>
        <v>0</v>
      </c>
    </row>
    <row r="78" spans="1:11" ht="12.75" customHeight="1">
      <c r="A78" s="63"/>
      <c r="B78" s="57" t="s">
        <v>105</v>
      </c>
      <c r="C78" s="25" t="s">
        <v>107</v>
      </c>
      <c r="D78" s="29" t="s">
        <v>23</v>
      </c>
      <c r="E78" s="25">
        <v>232</v>
      </c>
      <c r="F78" s="25" t="s">
        <v>25</v>
      </c>
      <c r="G78" s="25"/>
      <c r="H78" s="26">
        <v>4398.89</v>
      </c>
      <c r="I78" s="21" t="s">
        <v>192</v>
      </c>
      <c r="J78" s="27"/>
      <c r="K78" s="17">
        <f aca="true" t="shared" si="1" ref="K78:K141">J78*H78</f>
        <v>0</v>
      </c>
    </row>
    <row r="79" spans="1:11" ht="12.75" customHeight="1">
      <c r="A79" s="63"/>
      <c r="B79" s="57" t="s">
        <v>105</v>
      </c>
      <c r="C79" s="25" t="s">
        <v>108</v>
      </c>
      <c r="D79" s="31" t="s">
        <v>24</v>
      </c>
      <c r="E79" s="25">
        <v>232</v>
      </c>
      <c r="F79" s="25" t="s">
        <v>25</v>
      </c>
      <c r="G79" s="25"/>
      <c r="H79" s="26">
        <v>6246.81</v>
      </c>
      <c r="I79" s="21" t="s">
        <v>193</v>
      </c>
      <c r="J79" s="27"/>
      <c r="K79" s="17">
        <f t="shared" si="1"/>
        <v>0</v>
      </c>
    </row>
    <row r="80" spans="1:11" s="13" customFormat="1" ht="12.75">
      <c r="A80" s="65" t="s">
        <v>35</v>
      </c>
      <c r="B80" s="55" t="s">
        <v>43</v>
      </c>
      <c r="C80" s="24">
        <v>53041</v>
      </c>
      <c r="D80" s="24" t="s">
        <v>16</v>
      </c>
      <c r="E80" s="24">
        <v>232</v>
      </c>
      <c r="F80" s="24" t="s">
        <v>25</v>
      </c>
      <c r="G80" s="55"/>
      <c r="H80" s="42">
        <v>377.89</v>
      </c>
      <c r="I80" s="21" t="s">
        <v>194</v>
      </c>
      <c r="J80" s="27"/>
      <c r="K80" s="17">
        <f t="shared" si="1"/>
        <v>0</v>
      </c>
    </row>
    <row r="81" spans="1:11" s="13" customFormat="1" ht="12.75">
      <c r="A81" s="69"/>
      <c r="B81" s="57" t="s">
        <v>43</v>
      </c>
      <c r="C81" s="25">
        <v>53043</v>
      </c>
      <c r="D81" s="25" t="s">
        <v>17</v>
      </c>
      <c r="E81" s="25">
        <v>232</v>
      </c>
      <c r="F81" s="25" t="s">
        <v>25</v>
      </c>
      <c r="G81" s="57"/>
      <c r="H81" s="26">
        <v>402.59</v>
      </c>
      <c r="I81" s="21" t="s">
        <v>195</v>
      </c>
      <c r="J81" s="27"/>
      <c r="K81" s="17">
        <f t="shared" si="1"/>
        <v>0</v>
      </c>
    </row>
    <row r="82" spans="1:11" s="13" customFormat="1" ht="12.75">
      <c r="A82" s="57"/>
      <c r="B82" s="57" t="s">
        <v>43</v>
      </c>
      <c r="C82" s="25">
        <v>53045</v>
      </c>
      <c r="D82" s="25" t="s">
        <v>18</v>
      </c>
      <c r="E82" s="25">
        <v>232</v>
      </c>
      <c r="F82" s="25" t="s">
        <v>25</v>
      </c>
      <c r="G82" s="57"/>
      <c r="H82" s="26">
        <v>465.83</v>
      </c>
      <c r="I82" s="21" t="s">
        <v>196</v>
      </c>
      <c r="J82" s="27"/>
      <c r="K82" s="17">
        <f t="shared" si="1"/>
        <v>0</v>
      </c>
    </row>
    <row r="83" spans="1:11" ht="12.75">
      <c r="A83" s="63"/>
      <c r="B83" s="57" t="s">
        <v>43</v>
      </c>
      <c r="C83" s="25">
        <v>53047</v>
      </c>
      <c r="D83" s="25" t="s">
        <v>19</v>
      </c>
      <c r="E83" s="70">
        <v>232</v>
      </c>
      <c r="F83" s="25" t="s">
        <v>25</v>
      </c>
      <c r="G83" s="63"/>
      <c r="H83" s="26">
        <v>796.19</v>
      </c>
      <c r="I83" s="21" t="s">
        <v>197</v>
      </c>
      <c r="J83" s="27"/>
      <c r="K83" s="17">
        <f t="shared" si="1"/>
        <v>0</v>
      </c>
    </row>
    <row r="84" spans="1:11" ht="12.75">
      <c r="A84" s="63"/>
      <c r="B84" s="57" t="s">
        <v>43</v>
      </c>
      <c r="C84" s="25">
        <v>53049</v>
      </c>
      <c r="D84" s="25" t="s">
        <v>20</v>
      </c>
      <c r="E84" s="70">
        <v>232</v>
      </c>
      <c r="F84" s="25" t="s">
        <v>25</v>
      </c>
      <c r="G84" s="63"/>
      <c r="H84" s="26">
        <v>800.32</v>
      </c>
      <c r="I84" s="21" t="s">
        <v>198</v>
      </c>
      <c r="J84" s="27"/>
      <c r="K84" s="17">
        <f t="shared" si="1"/>
        <v>0</v>
      </c>
    </row>
    <row r="85" spans="1:11" ht="12.75">
      <c r="A85" s="63"/>
      <c r="B85" s="60" t="s">
        <v>43</v>
      </c>
      <c r="C85" s="30">
        <v>53051</v>
      </c>
      <c r="D85" s="30" t="s">
        <v>21</v>
      </c>
      <c r="E85" s="71">
        <v>232</v>
      </c>
      <c r="F85" s="30" t="s">
        <v>25</v>
      </c>
      <c r="G85" s="64"/>
      <c r="H85" s="38">
        <v>1056.24</v>
      </c>
      <c r="I85" s="21" t="s">
        <v>199</v>
      </c>
      <c r="J85" s="27"/>
      <c r="K85" s="17">
        <f t="shared" si="1"/>
        <v>0</v>
      </c>
    </row>
    <row r="86" spans="1:11" ht="12.75">
      <c r="A86" s="63"/>
      <c r="B86" s="55" t="s">
        <v>44</v>
      </c>
      <c r="C86" s="24">
        <v>53647</v>
      </c>
      <c r="D86" s="24" t="s">
        <v>22</v>
      </c>
      <c r="E86" s="72">
        <v>150</v>
      </c>
      <c r="F86" s="24" t="s">
        <v>25</v>
      </c>
      <c r="G86" s="73"/>
      <c r="H86" s="42">
        <v>2585.76</v>
      </c>
      <c r="I86" s="21" t="s">
        <v>200</v>
      </c>
      <c r="J86" s="27"/>
      <c r="K86" s="17">
        <f t="shared" si="1"/>
        <v>0</v>
      </c>
    </row>
    <row r="87" spans="1:11" ht="12.75">
      <c r="A87" s="63"/>
      <c r="B87" s="57" t="s">
        <v>44</v>
      </c>
      <c r="C87" s="25">
        <v>53053</v>
      </c>
      <c r="D87" s="25" t="s">
        <v>23</v>
      </c>
      <c r="E87" s="70">
        <v>150</v>
      </c>
      <c r="F87" s="25" t="s">
        <v>25</v>
      </c>
      <c r="G87" s="63"/>
      <c r="H87" s="26">
        <v>3616.92</v>
      </c>
      <c r="I87" s="21" t="s">
        <v>201</v>
      </c>
      <c r="J87" s="27"/>
      <c r="K87" s="17">
        <f t="shared" si="1"/>
        <v>0</v>
      </c>
    </row>
    <row r="88" spans="1:11" ht="12.75">
      <c r="A88" s="63"/>
      <c r="B88" s="60" t="s">
        <v>44</v>
      </c>
      <c r="C88" s="30">
        <v>53055</v>
      </c>
      <c r="D88" s="30" t="s">
        <v>24</v>
      </c>
      <c r="E88" s="71">
        <v>87</v>
      </c>
      <c r="F88" s="30" t="s">
        <v>25</v>
      </c>
      <c r="G88" s="64"/>
      <c r="H88" s="38">
        <v>5387.76</v>
      </c>
      <c r="I88" s="21" t="s">
        <v>202</v>
      </c>
      <c r="J88" s="27"/>
      <c r="K88" s="17">
        <f t="shared" si="1"/>
        <v>0</v>
      </c>
    </row>
    <row r="89" spans="1:11" ht="12.75">
      <c r="A89" s="63"/>
      <c r="B89" s="57" t="s">
        <v>45</v>
      </c>
      <c r="C89" s="25" t="s">
        <v>97</v>
      </c>
      <c r="D89" s="24" t="s">
        <v>22</v>
      </c>
      <c r="E89" s="70">
        <v>150</v>
      </c>
      <c r="F89" s="25" t="s">
        <v>25</v>
      </c>
      <c r="G89" s="63"/>
      <c r="H89" s="26">
        <v>2021.79</v>
      </c>
      <c r="I89" s="21" t="s">
        <v>203</v>
      </c>
      <c r="J89" s="27"/>
      <c r="K89" s="17">
        <f t="shared" si="1"/>
        <v>0</v>
      </c>
    </row>
    <row r="90" spans="1:11" ht="12.75">
      <c r="A90" s="63"/>
      <c r="B90" s="57" t="s">
        <v>45</v>
      </c>
      <c r="C90" s="25">
        <v>53057</v>
      </c>
      <c r="D90" s="25" t="s">
        <v>23</v>
      </c>
      <c r="E90" s="70">
        <v>150</v>
      </c>
      <c r="F90" s="25" t="s">
        <v>25</v>
      </c>
      <c r="G90" s="63"/>
      <c r="H90" s="26">
        <v>3209.19</v>
      </c>
      <c r="I90" s="21" t="s">
        <v>204</v>
      </c>
      <c r="J90" s="27"/>
      <c r="K90" s="17">
        <f t="shared" si="1"/>
        <v>0</v>
      </c>
    </row>
    <row r="91" spans="1:11" ht="12.75">
      <c r="A91" s="63"/>
      <c r="B91" s="57" t="s">
        <v>45</v>
      </c>
      <c r="C91" s="25">
        <v>53059</v>
      </c>
      <c r="D91" s="25" t="s">
        <v>24</v>
      </c>
      <c r="E91" s="70">
        <v>87</v>
      </c>
      <c r="F91" s="25" t="s">
        <v>25</v>
      </c>
      <c r="G91" s="63"/>
      <c r="H91" s="26">
        <v>4430.22</v>
      </c>
      <c r="I91" s="21" t="s">
        <v>205</v>
      </c>
      <c r="J91" s="27"/>
      <c r="K91" s="17">
        <f t="shared" si="1"/>
        <v>0</v>
      </c>
    </row>
    <row r="92" spans="1:11" ht="12.75">
      <c r="A92" s="65" t="s">
        <v>35</v>
      </c>
      <c r="B92" s="55" t="s">
        <v>47</v>
      </c>
      <c r="C92" s="24">
        <v>53042</v>
      </c>
      <c r="D92" s="24" t="s">
        <v>16</v>
      </c>
      <c r="E92" s="72">
        <v>232</v>
      </c>
      <c r="F92" s="24" t="s">
        <v>25</v>
      </c>
      <c r="G92" s="73"/>
      <c r="H92" s="42">
        <v>417.56</v>
      </c>
      <c r="I92" s="21" t="s">
        <v>206</v>
      </c>
      <c r="J92" s="27"/>
      <c r="K92" s="17">
        <f t="shared" si="1"/>
        <v>0</v>
      </c>
    </row>
    <row r="93" spans="1:11" ht="12.75">
      <c r="A93" s="66"/>
      <c r="B93" s="57" t="s">
        <v>47</v>
      </c>
      <c r="C93" s="25">
        <v>53044</v>
      </c>
      <c r="D93" s="25" t="s">
        <v>17</v>
      </c>
      <c r="E93" s="70">
        <v>232</v>
      </c>
      <c r="F93" s="25" t="s">
        <v>25</v>
      </c>
      <c r="G93" s="63"/>
      <c r="H93" s="26">
        <v>502.86</v>
      </c>
      <c r="I93" s="21" t="s">
        <v>207</v>
      </c>
      <c r="J93" s="27"/>
      <c r="K93" s="17">
        <f t="shared" si="1"/>
        <v>0</v>
      </c>
    </row>
    <row r="94" spans="1:11" ht="12.75">
      <c r="A94" s="63"/>
      <c r="B94" s="57" t="s">
        <v>47</v>
      </c>
      <c r="C94" s="25">
        <v>53046</v>
      </c>
      <c r="D94" s="25" t="s">
        <v>18</v>
      </c>
      <c r="E94" s="70">
        <v>232</v>
      </c>
      <c r="F94" s="25" t="s">
        <v>25</v>
      </c>
      <c r="G94" s="63"/>
      <c r="H94" s="26">
        <v>592.65</v>
      </c>
      <c r="I94" s="21" t="s">
        <v>208</v>
      </c>
      <c r="J94" s="27"/>
      <c r="K94" s="17">
        <f t="shared" si="1"/>
        <v>0</v>
      </c>
    </row>
    <row r="95" spans="1:11" ht="12.75">
      <c r="A95" s="63"/>
      <c r="B95" s="57" t="s">
        <v>47</v>
      </c>
      <c r="C95" s="25">
        <v>53048</v>
      </c>
      <c r="D95" s="25" t="s">
        <v>19</v>
      </c>
      <c r="E95" s="70">
        <v>232</v>
      </c>
      <c r="F95" s="25" t="s">
        <v>25</v>
      </c>
      <c r="G95" s="63"/>
      <c r="H95" s="26">
        <v>1014.7</v>
      </c>
      <c r="I95" s="21" t="s">
        <v>209</v>
      </c>
      <c r="J95" s="27"/>
      <c r="K95" s="17">
        <f t="shared" si="1"/>
        <v>0</v>
      </c>
    </row>
    <row r="96" spans="1:11" ht="12.75">
      <c r="A96" s="63"/>
      <c r="B96" s="57" t="s">
        <v>47</v>
      </c>
      <c r="C96" s="25">
        <v>53050</v>
      </c>
      <c r="D96" s="25" t="s">
        <v>20</v>
      </c>
      <c r="E96" s="70">
        <v>232</v>
      </c>
      <c r="F96" s="25" t="s">
        <v>25</v>
      </c>
      <c r="G96" s="63"/>
      <c r="H96" s="26">
        <v>1086.52</v>
      </c>
      <c r="I96" s="21" t="s">
        <v>210</v>
      </c>
      <c r="J96" s="27"/>
      <c r="K96" s="17">
        <f t="shared" si="1"/>
        <v>0</v>
      </c>
    </row>
    <row r="97" spans="1:11" ht="12.75">
      <c r="A97" s="63"/>
      <c r="B97" s="60" t="s">
        <v>47</v>
      </c>
      <c r="C97" s="30">
        <v>53052</v>
      </c>
      <c r="D97" s="30" t="s">
        <v>21</v>
      </c>
      <c r="E97" s="71">
        <v>232</v>
      </c>
      <c r="F97" s="30" t="s">
        <v>25</v>
      </c>
      <c r="G97" s="64"/>
      <c r="H97" s="38">
        <v>1463.67</v>
      </c>
      <c r="I97" s="21" t="s">
        <v>211</v>
      </c>
      <c r="J97" s="27"/>
      <c r="K97" s="17">
        <f t="shared" si="1"/>
        <v>0</v>
      </c>
    </row>
    <row r="98" spans="1:11" ht="12.75">
      <c r="A98" s="63"/>
      <c r="B98" s="55" t="s">
        <v>46</v>
      </c>
      <c r="C98" s="24">
        <v>53648</v>
      </c>
      <c r="D98" s="24" t="s">
        <v>22</v>
      </c>
      <c r="E98" s="72">
        <v>150</v>
      </c>
      <c r="F98" s="24" t="s">
        <v>25</v>
      </c>
      <c r="G98" s="73"/>
      <c r="H98" s="42">
        <v>2788.9</v>
      </c>
      <c r="I98" s="21" t="s">
        <v>212</v>
      </c>
      <c r="J98" s="27"/>
      <c r="K98" s="17">
        <f t="shared" si="1"/>
        <v>0</v>
      </c>
    </row>
    <row r="99" spans="1:11" ht="12.75">
      <c r="A99" s="63"/>
      <c r="B99" s="57" t="s">
        <v>46</v>
      </c>
      <c r="C99" s="25">
        <v>53054</v>
      </c>
      <c r="D99" s="25" t="s">
        <v>23</v>
      </c>
      <c r="E99" s="70">
        <v>150</v>
      </c>
      <c r="F99" s="25" t="s">
        <v>25</v>
      </c>
      <c r="G99" s="63"/>
      <c r="H99" s="26">
        <v>3960</v>
      </c>
      <c r="I99" s="21" t="s">
        <v>213</v>
      </c>
      <c r="J99" s="27"/>
      <c r="K99" s="17">
        <f t="shared" si="1"/>
        <v>0</v>
      </c>
    </row>
    <row r="100" spans="1:11" ht="12.75">
      <c r="A100" s="63"/>
      <c r="B100" s="60" t="s">
        <v>46</v>
      </c>
      <c r="C100" s="30">
        <v>53056</v>
      </c>
      <c r="D100" s="30" t="s">
        <v>24</v>
      </c>
      <c r="E100" s="71">
        <v>87</v>
      </c>
      <c r="F100" s="30" t="s">
        <v>25</v>
      </c>
      <c r="G100" s="64"/>
      <c r="H100" s="38">
        <v>6285.71</v>
      </c>
      <c r="I100" s="21" t="s">
        <v>214</v>
      </c>
      <c r="J100" s="27"/>
      <c r="K100" s="17">
        <f t="shared" si="1"/>
        <v>0</v>
      </c>
    </row>
    <row r="101" spans="1:11" ht="12.75">
      <c r="A101" s="63"/>
      <c r="B101" s="57" t="s">
        <v>48</v>
      </c>
      <c r="C101" s="25" t="s">
        <v>98</v>
      </c>
      <c r="D101" s="25" t="s">
        <v>22</v>
      </c>
      <c r="E101" s="70">
        <v>150</v>
      </c>
      <c r="F101" s="25" t="s">
        <v>25</v>
      </c>
      <c r="G101" s="40" t="s">
        <v>99</v>
      </c>
      <c r="H101" s="26"/>
      <c r="I101" s="21" t="s">
        <v>215</v>
      </c>
      <c r="J101" s="27"/>
      <c r="K101" s="17">
        <f t="shared" si="1"/>
        <v>0</v>
      </c>
    </row>
    <row r="102" spans="1:11" ht="12.75">
      <c r="A102" s="63"/>
      <c r="B102" s="57" t="s">
        <v>48</v>
      </c>
      <c r="C102" s="25">
        <v>53058</v>
      </c>
      <c r="D102" s="25" t="s">
        <v>23</v>
      </c>
      <c r="E102" s="70">
        <v>150</v>
      </c>
      <c r="F102" s="25" t="s">
        <v>25</v>
      </c>
      <c r="G102" s="40" t="s">
        <v>99</v>
      </c>
      <c r="H102" s="26"/>
      <c r="I102" s="21" t="s">
        <v>216</v>
      </c>
      <c r="J102" s="27"/>
      <c r="K102" s="17">
        <f t="shared" si="1"/>
        <v>0</v>
      </c>
    </row>
    <row r="103" spans="1:11" ht="12.75">
      <c r="A103" s="63"/>
      <c r="B103" s="57" t="s">
        <v>48</v>
      </c>
      <c r="C103" s="25">
        <v>53060</v>
      </c>
      <c r="D103" s="25" t="s">
        <v>24</v>
      </c>
      <c r="E103" s="70">
        <v>87</v>
      </c>
      <c r="F103" s="25" t="s">
        <v>25</v>
      </c>
      <c r="G103" s="40" t="s">
        <v>99</v>
      </c>
      <c r="H103" s="26"/>
      <c r="I103" s="21" t="s">
        <v>217</v>
      </c>
      <c r="J103" s="27"/>
      <c r="K103" s="17">
        <f t="shared" si="1"/>
        <v>0</v>
      </c>
    </row>
    <row r="104" spans="1:11" ht="12.75" customHeight="1">
      <c r="A104" s="65" t="s">
        <v>13</v>
      </c>
      <c r="B104" s="55" t="s">
        <v>26</v>
      </c>
      <c r="C104" s="24">
        <v>53473</v>
      </c>
      <c r="D104" s="34" t="s">
        <v>16</v>
      </c>
      <c r="E104" s="24">
        <v>232</v>
      </c>
      <c r="F104" s="24" t="s">
        <v>25</v>
      </c>
      <c r="G104" s="24"/>
      <c r="H104" s="42">
        <v>619.59</v>
      </c>
      <c r="I104" s="21" t="s">
        <v>218</v>
      </c>
      <c r="J104" s="27"/>
      <c r="K104" s="17">
        <f t="shared" si="1"/>
        <v>0</v>
      </c>
    </row>
    <row r="105" spans="1:11" ht="12.75" customHeight="1">
      <c r="A105" s="66"/>
      <c r="B105" s="57" t="s">
        <v>26</v>
      </c>
      <c r="C105" s="25">
        <v>53474</v>
      </c>
      <c r="D105" s="29" t="s">
        <v>17</v>
      </c>
      <c r="E105" s="25">
        <v>232</v>
      </c>
      <c r="F105" s="25" t="s">
        <v>25</v>
      </c>
      <c r="G105" s="25"/>
      <c r="H105" s="26">
        <v>642.43</v>
      </c>
      <c r="I105" s="21" t="s">
        <v>219</v>
      </c>
      <c r="J105" s="27"/>
      <c r="K105" s="17">
        <f t="shared" si="1"/>
        <v>0</v>
      </c>
    </row>
    <row r="106" spans="1:11" ht="12.75" customHeight="1">
      <c r="A106" s="63"/>
      <c r="B106" s="57" t="s">
        <v>26</v>
      </c>
      <c r="C106" s="25">
        <v>53475</v>
      </c>
      <c r="D106" s="29" t="s">
        <v>18</v>
      </c>
      <c r="E106" s="25">
        <v>232</v>
      </c>
      <c r="F106" s="25" t="s">
        <v>25</v>
      </c>
      <c r="G106" s="25"/>
      <c r="H106" s="26">
        <v>911.43</v>
      </c>
      <c r="I106" s="21" t="s">
        <v>220</v>
      </c>
      <c r="J106" s="27"/>
      <c r="K106" s="17">
        <f t="shared" si="1"/>
        <v>0</v>
      </c>
    </row>
    <row r="107" spans="1:11" ht="12.75" customHeight="1">
      <c r="A107" s="63"/>
      <c r="B107" s="57" t="s">
        <v>26</v>
      </c>
      <c r="C107" s="25">
        <v>53476</v>
      </c>
      <c r="D107" s="29" t="s">
        <v>19</v>
      </c>
      <c r="E107" s="25">
        <v>232</v>
      </c>
      <c r="F107" s="25" t="s">
        <v>25</v>
      </c>
      <c r="G107" s="25"/>
      <c r="H107" s="26">
        <v>1010.21</v>
      </c>
      <c r="I107" s="21" t="s">
        <v>221</v>
      </c>
      <c r="J107" s="27"/>
      <c r="K107" s="17">
        <f t="shared" si="1"/>
        <v>0</v>
      </c>
    </row>
    <row r="108" spans="1:11" ht="12.75" customHeight="1">
      <c r="A108" s="63"/>
      <c r="B108" s="57" t="s">
        <v>26</v>
      </c>
      <c r="C108" s="25">
        <v>53477</v>
      </c>
      <c r="D108" s="29" t="s">
        <v>20</v>
      </c>
      <c r="E108" s="25">
        <v>232</v>
      </c>
      <c r="F108" s="25" t="s">
        <v>25</v>
      </c>
      <c r="G108" s="25"/>
      <c r="H108" s="26">
        <v>1064.46</v>
      </c>
      <c r="I108" s="21" t="s">
        <v>222</v>
      </c>
      <c r="J108" s="27"/>
      <c r="K108" s="17">
        <f t="shared" si="1"/>
        <v>0</v>
      </c>
    </row>
    <row r="109" spans="1:11" ht="12.75" customHeight="1">
      <c r="A109" s="63"/>
      <c r="B109" s="60" t="s">
        <v>26</v>
      </c>
      <c r="C109" s="30">
        <v>53478</v>
      </c>
      <c r="D109" s="31" t="s">
        <v>21</v>
      </c>
      <c r="E109" s="30">
        <v>232</v>
      </c>
      <c r="F109" s="30" t="s">
        <v>25</v>
      </c>
      <c r="G109" s="30"/>
      <c r="H109" s="38">
        <v>1556.1</v>
      </c>
      <c r="I109" s="21" t="s">
        <v>223</v>
      </c>
      <c r="J109" s="27"/>
      <c r="K109" s="17">
        <f t="shared" si="1"/>
        <v>0</v>
      </c>
    </row>
    <row r="110" spans="1:11" ht="12.75" customHeight="1">
      <c r="A110" s="63"/>
      <c r="B110" s="57" t="s">
        <v>27</v>
      </c>
      <c r="C110" s="25">
        <v>53545</v>
      </c>
      <c r="D110" s="29" t="s">
        <v>22</v>
      </c>
      <c r="E110" s="25">
        <v>232</v>
      </c>
      <c r="F110" s="25" t="s">
        <v>25</v>
      </c>
      <c r="G110" s="25"/>
      <c r="H110" s="26">
        <v>4054.29</v>
      </c>
      <c r="I110" s="21" t="s">
        <v>224</v>
      </c>
      <c r="J110" s="27"/>
      <c r="K110" s="17">
        <f t="shared" si="1"/>
        <v>0</v>
      </c>
    </row>
    <row r="111" spans="1:11" ht="12.75" customHeight="1">
      <c r="A111" s="63"/>
      <c r="B111" s="57" t="s">
        <v>27</v>
      </c>
      <c r="C111" s="25">
        <v>53546</v>
      </c>
      <c r="D111" s="29" t="s">
        <v>23</v>
      </c>
      <c r="E111" s="25">
        <v>232</v>
      </c>
      <c r="F111" s="25" t="s">
        <v>25</v>
      </c>
      <c r="G111" s="25"/>
      <c r="H111" s="26">
        <v>6039.16</v>
      </c>
      <c r="I111" s="21" t="s">
        <v>225</v>
      </c>
      <c r="J111" s="27"/>
      <c r="K111" s="17">
        <f t="shared" si="1"/>
        <v>0</v>
      </c>
    </row>
    <row r="112" spans="1:11" ht="12.75" customHeight="1">
      <c r="A112" s="63"/>
      <c r="B112" s="57" t="s">
        <v>27</v>
      </c>
      <c r="C112" s="30">
        <v>53547</v>
      </c>
      <c r="D112" s="31" t="s">
        <v>24</v>
      </c>
      <c r="E112" s="25">
        <v>232</v>
      </c>
      <c r="F112" s="30" t="s">
        <v>25</v>
      </c>
      <c r="G112" s="39"/>
      <c r="H112" s="38">
        <v>8706.1</v>
      </c>
      <c r="I112" s="21" t="s">
        <v>226</v>
      </c>
      <c r="J112" s="27"/>
      <c r="K112" s="17">
        <f t="shared" si="1"/>
        <v>0</v>
      </c>
    </row>
    <row r="113" spans="1:11" ht="12.75" customHeight="1">
      <c r="A113" s="65" t="s">
        <v>13</v>
      </c>
      <c r="B113" s="55" t="s">
        <v>31</v>
      </c>
      <c r="C113" s="24">
        <v>253008</v>
      </c>
      <c r="D113" s="34" t="s">
        <v>16</v>
      </c>
      <c r="E113" s="24">
        <v>232</v>
      </c>
      <c r="F113" s="24" t="s">
        <v>25</v>
      </c>
      <c r="G113" s="24"/>
      <c r="H113" s="42">
        <v>664.49</v>
      </c>
      <c r="I113" s="21" t="s">
        <v>227</v>
      </c>
      <c r="J113" s="27"/>
      <c r="K113" s="17">
        <f t="shared" si="1"/>
        <v>0</v>
      </c>
    </row>
    <row r="114" spans="1:11" ht="12.75" customHeight="1">
      <c r="A114" s="66"/>
      <c r="B114" s="57" t="s">
        <v>31</v>
      </c>
      <c r="C114" s="25">
        <v>253009</v>
      </c>
      <c r="D114" s="29" t="s">
        <v>17</v>
      </c>
      <c r="E114" s="25">
        <v>232</v>
      </c>
      <c r="F114" s="25" t="s">
        <v>25</v>
      </c>
      <c r="G114" s="25"/>
      <c r="H114" s="26">
        <v>660</v>
      </c>
      <c r="I114" s="21" t="s">
        <v>228</v>
      </c>
      <c r="J114" s="27"/>
      <c r="K114" s="17">
        <f t="shared" si="1"/>
        <v>0</v>
      </c>
    </row>
    <row r="115" spans="1:11" ht="12.75" customHeight="1">
      <c r="A115" s="63"/>
      <c r="B115" s="57" t="s">
        <v>31</v>
      </c>
      <c r="C115" s="25">
        <v>253010</v>
      </c>
      <c r="D115" s="29" t="s">
        <v>18</v>
      </c>
      <c r="E115" s="25">
        <v>232</v>
      </c>
      <c r="F115" s="25" t="s">
        <v>25</v>
      </c>
      <c r="G115" s="25"/>
      <c r="H115" s="26">
        <v>983.27</v>
      </c>
      <c r="I115" s="21" t="s">
        <v>229</v>
      </c>
      <c r="J115" s="27"/>
      <c r="K115" s="17">
        <f t="shared" si="1"/>
        <v>0</v>
      </c>
    </row>
    <row r="116" spans="1:11" ht="12.75" customHeight="1">
      <c r="A116" s="63"/>
      <c r="B116" s="57" t="s">
        <v>31</v>
      </c>
      <c r="C116" s="25">
        <v>253011</v>
      </c>
      <c r="D116" s="29" t="s">
        <v>19</v>
      </c>
      <c r="E116" s="25">
        <v>232</v>
      </c>
      <c r="F116" s="25" t="s">
        <v>25</v>
      </c>
      <c r="G116" s="25"/>
      <c r="H116" s="26">
        <v>1041.63</v>
      </c>
      <c r="I116" s="21" t="s">
        <v>230</v>
      </c>
      <c r="J116" s="27"/>
      <c r="K116" s="17">
        <f t="shared" si="1"/>
        <v>0</v>
      </c>
    </row>
    <row r="117" spans="1:11" ht="12.75" customHeight="1">
      <c r="A117" s="63"/>
      <c r="B117" s="57" t="s">
        <v>31</v>
      </c>
      <c r="C117" s="25">
        <v>253012</v>
      </c>
      <c r="D117" s="29" t="s">
        <v>20</v>
      </c>
      <c r="E117" s="25">
        <v>232</v>
      </c>
      <c r="F117" s="25" t="s">
        <v>25</v>
      </c>
      <c r="G117" s="25"/>
      <c r="H117" s="26">
        <v>1064.46</v>
      </c>
      <c r="I117" s="21" t="s">
        <v>231</v>
      </c>
      <c r="J117" s="27"/>
      <c r="K117" s="17">
        <f t="shared" si="1"/>
        <v>0</v>
      </c>
    </row>
    <row r="118" spans="1:11" ht="12.75" customHeight="1">
      <c r="A118" s="63"/>
      <c r="B118" s="60" t="s">
        <v>31</v>
      </c>
      <c r="C118" s="30">
        <v>253013</v>
      </c>
      <c r="D118" s="31" t="s">
        <v>21</v>
      </c>
      <c r="E118" s="30">
        <v>232</v>
      </c>
      <c r="F118" s="30" t="s">
        <v>25</v>
      </c>
      <c r="G118" s="30"/>
      <c r="H118" s="38">
        <v>1556.1</v>
      </c>
      <c r="I118" s="21" t="s">
        <v>232</v>
      </c>
      <c r="J118" s="27"/>
      <c r="K118" s="17">
        <f t="shared" si="1"/>
        <v>0</v>
      </c>
    </row>
    <row r="119" spans="1:11" ht="12.75" customHeight="1">
      <c r="A119" s="63"/>
      <c r="B119" s="57" t="s">
        <v>30</v>
      </c>
      <c r="C119" s="25">
        <v>53548</v>
      </c>
      <c r="D119" s="29" t="s">
        <v>22</v>
      </c>
      <c r="E119" s="25"/>
      <c r="F119" s="25" t="s">
        <v>25</v>
      </c>
      <c r="G119" s="25"/>
      <c r="H119" s="26">
        <v>4364.08</v>
      </c>
      <c r="I119" s="21" t="s">
        <v>233</v>
      </c>
      <c r="J119" s="27"/>
      <c r="K119" s="17">
        <f t="shared" si="1"/>
        <v>0</v>
      </c>
    </row>
    <row r="120" spans="1:11" ht="12.75" customHeight="1">
      <c r="A120" s="63"/>
      <c r="B120" s="57" t="s">
        <v>30</v>
      </c>
      <c r="C120" s="25">
        <v>53549</v>
      </c>
      <c r="D120" s="29" t="s">
        <v>23</v>
      </c>
      <c r="E120" s="25"/>
      <c r="F120" s="25" t="s">
        <v>25</v>
      </c>
      <c r="G120" s="25"/>
      <c r="H120" s="26">
        <v>6653.87</v>
      </c>
      <c r="I120" s="21" t="s">
        <v>234</v>
      </c>
      <c r="J120" s="27"/>
      <c r="K120" s="17">
        <f t="shared" si="1"/>
        <v>0</v>
      </c>
    </row>
    <row r="121" spans="1:11" ht="12.75" customHeight="1">
      <c r="A121" s="64"/>
      <c r="B121" s="60" t="s">
        <v>30</v>
      </c>
      <c r="C121" s="30">
        <v>53550</v>
      </c>
      <c r="D121" s="31" t="s">
        <v>24</v>
      </c>
      <c r="E121" s="30"/>
      <c r="F121" s="30" t="s">
        <v>25</v>
      </c>
      <c r="G121" s="39"/>
      <c r="H121" s="38">
        <v>9495.92</v>
      </c>
      <c r="I121" s="21" t="s">
        <v>235</v>
      </c>
      <c r="J121" s="27"/>
      <c r="K121" s="17">
        <f t="shared" si="1"/>
        <v>0</v>
      </c>
    </row>
    <row r="122" spans="1:11" ht="12.75">
      <c r="A122" s="74" t="s">
        <v>59</v>
      </c>
      <c r="B122" s="57" t="s">
        <v>60</v>
      </c>
      <c r="C122" s="25">
        <v>52231</v>
      </c>
      <c r="D122" s="25" t="s">
        <v>16</v>
      </c>
      <c r="E122" s="25">
        <v>232</v>
      </c>
      <c r="F122" s="25" t="s">
        <v>25</v>
      </c>
      <c r="G122" s="57"/>
      <c r="H122" s="26">
        <v>448.94</v>
      </c>
      <c r="I122" s="21" t="s">
        <v>236</v>
      </c>
      <c r="J122" s="27"/>
      <c r="K122" s="17">
        <f t="shared" si="1"/>
        <v>0</v>
      </c>
    </row>
    <row r="123" spans="1:11" ht="12.75">
      <c r="A123" s="66"/>
      <c r="B123" s="57" t="s">
        <v>60</v>
      </c>
      <c r="C123" s="25">
        <v>52232</v>
      </c>
      <c r="D123" s="25" t="s">
        <v>17</v>
      </c>
      <c r="E123" s="70">
        <v>232</v>
      </c>
      <c r="F123" s="25" t="s">
        <v>25</v>
      </c>
      <c r="G123" s="63"/>
      <c r="H123" s="26">
        <v>535.25</v>
      </c>
      <c r="I123" s="21" t="s">
        <v>237</v>
      </c>
      <c r="J123" s="27"/>
      <c r="K123" s="17">
        <f t="shared" si="1"/>
        <v>0</v>
      </c>
    </row>
    <row r="124" spans="1:11" ht="12.75">
      <c r="A124" s="63"/>
      <c r="B124" s="57" t="s">
        <v>60</v>
      </c>
      <c r="C124" s="25">
        <v>52233</v>
      </c>
      <c r="D124" s="25" t="s">
        <v>18</v>
      </c>
      <c r="E124" s="70">
        <v>232</v>
      </c>
      <c r="F124" s="25" t="s">
        <v>25</v>
      </c>
      <c r="G124" s="63"/>
      <c r="H124" s="26">
        <v>636.59</v>
      </c>
      <c r="I124" s="21" t="s">
        <v>238</v>
      </c>
      <c r="J124" s="27"/>
      <c r="K124" s="17">
        <f t="shared" si="1"/>
        <v>0</v>
      </c>
    </row>
    <row r="125" spans="1:11" ht="12.75">
      <c r="A125" s="63"/>
      <c r="B125" s="57" t="s">
        <v>60</v>
      </c>
      <c r="C125" s="25">
        <v>52234</v>
      </c>
      <c r="D125" s="25" t="s">
        <v>19</v>
      </c>
      <c r="E125" s="70">
        <v>232</v>
      </c>
      <c r="F125" s="25" t="s">
        <v>25</v>
      </c>
      <c r="G125" s="63"/>
      <c r="H125" s="26">
        <v>929.68</v>
      </c>
      <c r="I125" s="21" t="s">
        <v>239</v>
      </c>
      <c r="J125" s="27"/>
      <c r="K125" s="17">
        <f t="shared" si="1"/>
        <v>0</v>
      </c>
    </row>
    <row r="126" spans="1:11" ht="12.75">
      <c r="A126" s="63"/>
      <c r="B126" s="57" t="s">
        <v>60</v>
      </c>
      <c r="C126" s="25">
        <v>52235</v>
      </c>
      <c r="D126" s="25" t="s">
        <v>20</v>
      </c>
      <c r="E126" s="70">
        <v>232</v>
      </c>
      <c r="F126" s="25" t="s">
        <v>25</v>
      </c>
      <c r="G126" s="63"/>
      <c r="H126" s="26">
        <v>1067.76</v>
      </c>
      <c r="I126" s="21" t="s">
        <v>240</v>
      </c>
      <c r="J126" s="27"/>
      <c r="K126" s="17">
        <f t="shared" si="1"/>
        <v>0</v>
      </c>
    </row>
    <row r="127" spans="1:11" ht="12.75">
      <c r="A127" s="63"/>
      <c r="B127" s="60" t="s">
        <v>60</v>
      </c>
      <c r="C127" s="30">
        <v>52236</v>
      </c>
      <c r="D127" s="30" t="s">
        <v>21</v>
      </c>
      <c r="E127" s="71">
        <v>232</v>
      </c>
      <c r="F127" s="30" t="s">
        <v>25</v>
      </c>
      <c r="G127" s="64"/>
      <c r="H127" s="38">
        <v>1457.79</v>
      </c>
      <c r="I127" s="21" t="s">
        <v>241</v>
      </c>
      <c r="J127" s="27"/>
      <c r="K127" s="17">
        <f t="shared" si="1"/>
        <v>0</v>
      </c>
    </row>
    <row r="128" spans="1:11" ht="12.75">
      <c r="A128" s="63"/>
      <c r="B128" s="57" t="s">
        <v>64</v>
      </c>
      <c r="C128" s="25">
        <v>53848</v>
      </c>
      <c r="D128" s="25" t="s">
        <v>22</v>
      </c>
      <c r="E128" s="70">
        <v>150</v>
      </c>
      <c r="F128" s="25" t="s">
        <v>25</v>
      </c>
      <c r="G128" s="63"/>
      <c r="H128" s="26">
        <v>3534.27</v>
      </c>
      <c r="I128" s="21" t="s">
        <v>242</v>
      </c>
      <c r="J128" s="27"/>
      <c r="K128" s="17">
        <f t="shared" si="1"/>
        <v>0</v>
      </c>
    </row>
    <row r="129" spans="1:11" ht="12.75">
      <c r="A129" s="63"/>
      <c r="B129" s="57" t="s">
        <v>64</v>
      </c>
      <c r="C129" s="25">
        <v>52237</v>
      </c>
      <c r="D129" s="25" t="s">
        <v>23</v>
      </c>
      <c r="E129" s="70">
        <v>150</v>
      </c>
      <c r="F129" s="25" t="s">
        <v>25</v>
      </c>
      <c r="G129" s="63"/>
      <c r="H129" s="26">
        <v>4526.65</v>
      </c>
      <c r="I129" s="21" t="s">
        <v>243</v>
      </c>
      <c r="J129" s="27"/>
      <c r="K129" s="17">
        <f t="shared" si="1"/>
        <v>0</v>
      </c>
    </row>
    <row r="130" spans="1:11" ht="12.75">
      <c r="A130" s="64"/>
      <c r="B130" s="57" t="s">
        <v>64</v>
      </c>
      <c r="C130" s="30">
        <v>52238</v>
      </c>
      <c r="D130" s="30" t="s">
        <v>24</v>
      </c>
      <c r="E130" s="71">
        <v>150</v>
      </c>
      <c r="F130" s="30" t="s">
        <v>25</v>
      </c>
      <c r="G130" s="64"/>
      <c r="H130" s="38">
        <v>6629.59</v>
      </c>
      <c r="I130" s="21" t="s">
        <v>244</v>
      </c>
      <c r="J130" s="27"/>
      <c r="K130" s="17">
        <f t="shared" si="1"/>
        <v>0</v>
      </c>
    </row>
    <row r="131" spans="1:11" ht="12.75">
      <c r="A131" s="75" t="s">
        <v>59</v>
      </c>
      <c r="B131" s="55" t="s">
        <v>62</v>
      </c>
      <c r="C131" s="24">
        <v>52241</v>
      </c>
      <c r="D131" s="24" t="s">
        <v>16</v>
      </c>
      <c r="E131" s="72">
        <v>232</v>
      </c>
      <c r="F131" s="24" t="s">
        <v>25</v>
      </c>
      <c r="G131" s="73"/>
      <c r="H131" s="42">
        <v>505.92</v>
      </c>
      <c r="I131" s="21" t="s">
        <v>245</v>
      </c>
      <c r="J131" s="27"/>
      <c r="K131" s="17">
        <f t="shared" si="1"/>
        <v>0</v>
      </c>
    </row>
    <row r="132" spans="1:11" ht="12.75">
      <c r="A132" s="66"/>
      <c r="B132" s="57" t="s">
        <v>62</v>
      </c>
      <c r="C132" s="25">
        <v>52242</v>
      </c>
      <c r="D132" s="25" t="s">
        <v>17</v>
      </c>
      <c r="E132" s="70">
        <v>232</v>
      </c>
      <c r="F132" s="25" t="s">
        <v>25</v>
      </c>
      <c r="G132" s="63"/>
      <c r="H132" s="26">
        <v>564.97</v>
      </c>
      <c r="I132" s="21" t="s">
        <v>246</v>
      </c>
      <c r="J132" s="27"/>
      <c r="K132" s="17">
        <f t="shared" si="1"/>
        <v>0</v>
      </c>
    </row>
    <row r="133" spans="1:11" ht="12.75">
      <c r="A133" s="63"/>
      <c r="B133" s="57" t="s">
        <v>62</v>
      </c>
      <c r="C133" s="25">
        <v>52243</v>
      </c>
      <c r="D133" s="25" t="s">
        <v>18</v>
      </c>
      <c r="E133" s="70">
        <v>232</v>
      </c>
      <c r="F133" s="25" t="s">
        <v>25</v>
      </c>
      <c r="G133" s="63"/>
      <c r="H133" s="26">
        <v>709.65</v>
      </c>
      <c r="I133" s="21" t="s">
        <v>247</v>
      </c>
      <c r="J133" s="27"/>
      <c r="K133" s="17">
        <f t="shared" si="1"/>
        <v>0</v>
      </c>
    </row>
    <row r="134" spans="1:11" ht="12.75">
      <c r="A134" s="63"/>
      <c r="B134" s="57" t="s">
        <v>62</v>
      </c>
      <c r="C134" s="25">
        <v>52244</v>
      </c>
      <c r="D134" s="25" t="s">
        <v>19</v>
      </c>
      <c r="E134" s="70">
        <v>232</v>
      </c>
      <c r="F134" s="25" t="s">
        <v>25</v>
      </c>
      <c r="G134" s="63"/>
      <c r="H134" s="26">
        <v>1043.4</v>
      </c>
      <c r="I134" s="21" t="s">
        <v>248</v>
      </c>
      <c r="J134" s="27"/>
      <c r="K134" s="17">
        <f t="shared" si="1"/>
        <v>0</v>
      </c>
    </row>
    <row r="135" spans="1:11" ht="12.75">
      <c r="A135" s="63"/>
      <c r="B135" s="57" t="s">
        <v>62</v>
      </c>
      <c r="C135" s="25">
        <v>52245</v>
      </c>
      <c r="D135" s="25" t="s">
        <v>20</v>
      </c>
      <c r="E135" s="70">
        <v>232</v>
      </c>
      <c r="F135" s="25" t="s">
        <v>25</v>
      </c>
      <c r="G135" s="63"/>
      <c r="H135" s="26">
        <v>1185.05</v>
      </c>
      <c r="I135" s="21" t="s">
        <v>249</v>
      </c>
      <c r="J135" s="27"/>
      <c r="K135" s="17">
        <f t="shared" si="1"/>
        <v>0</v>
      </c>
    </row>
    <row r="136" spans="1:11" ht="12.75">
      <c r="A136" s="63"/>
      <c r="B136" s="60" t="s">
        <v>62</v>
      </c>
      <c r="C136" s="30">
        <v>52246</v>
      </c>
      <c r="D136" s="30" t="s">
        <v>21</v>
      </c>
      <c r="E136" s="71">
        <v>232</v>
      </c>
      <c r="F136" s="30" t="s">
        <v>25</v>
      </c>
      <c r="G136" s="64"/>
      <c r="H136" s="38">
        <v>1620.94</v>
      </c>
      <c r="I136" s="21" t="s">
        <v>250</v>
      </c>
      <c r="J136" s="27"/>
      <c r="K136" s="17">
        <f t="shared" si="1"/>
        <v>0</v>
      </c>
    </row>
    <row r="137" spans="1:11" ht="12.75">
      <c r="A137" s="63"/>
      <c r="B137" s="57" t="s">
        <v>65</v>
      </c>
      <c r="C137" s="25">
        <v>52247</v>
      </c>
      <c r="D137" s="25" t="s">
        <v>22</v>
      </c>
      <c r="E137" s="70">
        <v>150</v>
      </c>
      <c r="F137" s="25" t="s">
        <v>25</v>
      </c>
      <c r="G137" s="63"/>
      <c r="H137" s="26">
        <v>3764.11</v>
      </c>
      <c r="I137" s="21" t="s">
        <v>251</v>
      </c>
      <c r="J137" s="27"/>
      <c r="K137" s="17">
        <f t="shared" si="1"/>
        <v>0</v>
      </c>
    </row>
    <row r="138" spans="1:11" ht="12.75">
      <c r="A138" s="63"/>
      <c r="B138" s="57" t="s">
        <v>65</v>
      </c>
      <c r="C138" s="25">
        <v>52248</v>
      </c>
      <c r="D138" s="25" t="s">
        <v>23</v>
      </c>
      <c r="E138" s="70">
        <v>150</v>
      </c>
      <c r="F138" s="25" t="s">
        <v>25</v>
      </c>
      <c r="G138" s="63"/>
      <c r="H138" s="26">
        <v>5077.43</v>
      </c>
      <c r="I138" s="21" t="s">
        <v>252</v>
      </c>
      <c r="J138" s="27"/>
      <c r="K138" s="17">
        <f t="shared" si="1"/>
        <v>0</v>
      </c>
    </row>
    <row r="139" spans="1:11" ht="12.75">
      <c r="A139" s="64"/>
      <c r="B139" s="60" t="s">
        <v>65</v>
      </c>
      <c r="C139" s="30">
        <v>52249</v>
      </c>
      <c r="D139" s="30" t="s">
        <v>24</v>
      </c>
      <c r="E139" s="71">
        <v>150</v>
      </c>
      <c r="F139" s="30" t="s">
        <v>25</v>
      </c>
      <c r="G139" s="64"/>
      <c r="H139" s="38">
        <v>6984.76</v>
      </c>
      <c r="I139" s="21" t="s">
        <v>253</v>
      </c>
      <c r="J139" s="27"/>
      <c r="K139" s="17">
        <f t="shared" si="1"/>
        <v>0</v>
      </c>
    </row>
    <row r="140" spans="1:11" ht="12.75">
      <c r="A140" s="75" t="s">
        <v>59</v>
      </c>
      <c r="B140" s="55" t="s">
        <v>109</v>
      </c>
      <c r="C140" s="24" t="s">
        <v>110</v>
      </c>
      <c r="D140" s="24" t="s">
        <v>16</v>
      </c>
      <c r="E140" s="72">
        <v>232</v>
      </c>
      <c r="F140" s="24" t="s">
        <v>25</v>
      </c>
      <c r="G140" s="73"/>
      <c r="H140" s="42">
        <v>615.21</v>
      </c>
      <c r="I140" s="21" t="s">
        <v>254</v>
      </c>
      <c r="J140" s="27"/>
      <c r="K140" s="17">
        <f t="shared" si="1"/>
        <v>0</v>
      </c>
    </row>
    <row r="141" spans="1:11" ht="12.75">
      <c r="A141" s="66"/>
      <c r="B141" s="57" t="s">
        <v>109</v>
      </c>
      <c r="C141" s="25" t="s">
        <v>111</v>
      </c>
      <c r="D141" s="25" t="s">
        <v>17</v>
      </c>
      <c r="E141" s="70">
        <v>232</v>
      </c>
      <c r="F141" s="25" t="s">
        <v>25</v>
      </c>
      <c r="G141" s="63"/>
      <c r="H141" s="26">
        <v>736.35</v>
      </c>
      <c r="I141" s="21" t="s">
        <v>255</v>
      </c>
      <c r="J141" s="27"/>
      <c r="K141" s="17">
        <f t="shared" si="1"/>
        <v>0</v>
      </c>
    </row>
    <row r="142" spans="1:11" ht="12.75">
      <c r="A142" s="63"/>
      <c r="B142" s="57" t="s">
        <v>109</v>
      </c>
      <c r="C142" s="25" t="s">
        <v>112</v>
      </c>
      <c r="D142" s="25" t="s">
        <v>18</v>
      </c>
      <c r="E142" s="70">
        <v>232</v>
      </c>
      <c r="F142" s="25" t="s">
        <v>25</v>
      </c>
      <c r="G142" s="63"/>
      <c r="H142" s="26">
        <v>868.83</v>
      </c>
      <c r="I142" s="21" t="s">
        <v>256</v>
      </c>
      <c r="J142" s="27"/>
      <c r="K142" s="17">
        <f aca="true" t="shared" si="2" ref="K142:K205">J142*H142</f>
        <v>0</v>
      </c>
    </row>
    <row r="143" spans="1:11" ht="12.75">
      <c r="A143" s="63"/>
      <c r="B143" s="57" t="s">
        <v>109</v>
      </c>
      <c r="C143" s="25" t="s">
        <v>113</v>
      </c>
      <c r="D143" s="25" t="s">
        <v>19</v>
      </c>
      <c r="E143" s="70">
        <v>232</v>
      </c>
      <c r="F143" s="25" t="s">
        <v>25</v>
      </c>
      <c r="G143" s="63"/>
      <c r="H143" s="26">
        <v>1496.43</v>
      </c>
      <c r="I143" s="21" t="s">
        <v>257</v>
      </c>
      <c r="J143" s="27"/>
      <c r="K143" s="17">
        <f t="shared" si="2"/>
        <v>0</v>
      </c>
    </row>
    <row r="144" spans="1:11" ht="12.75">
      <c r="A144" s="63"/>
      <c r="B144" s="57" t="s">
        <v>109</v>
      </c>
      <c r="C144" s="25" t="s">
        <v>114</v>
      </c>
      <c r="D144" s="25" t="s">
        <v>20</v>
      </c>
      <c r="E144" s="70">
        <v>232</v>
      </c>
      <c r="F144" s="25" t="s">
        <v>25</v>
      </c>
      <c r="G144" s="63"/>
      <c r="H144" s="26">
        <v>1496.43</v>
      </c>
      <c r="I144" s="21" t="s">
        <v>258</v>
      </c>
      <c r="J144" s="27"/>
      <c r="K144" s="17">
        <f t="shared" si="2"/>
        <v>0</v>
      </c>
    </row>
    <row r="145" spans="1:11" ht="12.75">
      <c r="A145" s="63"/>
      <c r="B145" s="57" t="s">
        <v>109</v>
      </c>
      <c r="C145" s="30" t="s">
        <v>115</v>
      </c>
      <c r="D145" s="30" t="s">
        <v>21</v>
      </c>
      <c r="E145" s="71">
        <v>232</v>
      </c>
      <c r="F145" s="30" t="s">
        <v>25</v>
      </c>
      <c r="G145" s="64"/>
      <c r="H145" s="38">
        <v>1998.73</v>
      </c>
      <c r="I145" s="21" t="s">
        <v>259</v>
      </c>
      <c r="J145" s="27"/>
      <c r="K145" s="17">
        <f t="shared" si="2"/>
        <v>0</v>
      </c>
    </row>
    <row r="146" spans="1:11" ht="12.75">
      <c r="A146" s="63"/>
      <c r="B146" s="55" t="s">
        <v>116</v>
      </c>
      <c r="C146" s="25" t="s">
        <v>117</v>
      </c>
      <c r="D146" s="25" t="s">
        <v>22</v>
      </c>
      <c r="E146" s="70">
        <v>150</v>
      </c>
      <c r="F146" s="25" t="s">
        <v>25</v>
      </c>
      <c r="G146" s="63"/>
      <c r="H146" s="26">
        <v>4188.25</v>
      </c>
      <c r="I146" s="21" t="s">
        <v>260</v>
      </c>
      <c r="J146" s="27"/>
      <c r="K146" s="17">
        <f t="shared" si="2"/>
        <v>0</v>
      </c>
    </row>
    <row r="147" spans="1:11" ht="12.75">
      <c r="A147" s="63"/>
      <c r="B147" s="57" t="s">
        <v>116</v>
      </c>
      <c r="C147" s="25" t="s">
        <v>118</v>
      </c>
      <c r="D147" s="25" t="s">
        <v>23</v>
      </c>
      <c r="E147" s="70">
        <v>150</v>
      </c>
      <c r="F147" s="25" t="s">
        <v>25</v>
      </c>
      <c r="G147" s="63"/>
      <c r="H147" s="26">
        <v>5564.37</v>
      </c>
      <c r="I147" s="21" t="s">
        <v>261</v>
      </c>
      <c r="J147" s="27"/>
      <c r="K147" s="17">
        <f t="shared" si="2"/>
        <v>0</v>
      </c>
    </row>
    <row r="148" spans="1:11" ht="12.75">
      <c r="A148" s="63"/>
      <c r="B148" s="60" t="s">
        <v>116</v>
      </c>
      <c r="C148" s="25" t="s">
        <v>119</v>
      </c>
      <c r="D148" s="30" t="s">
        <v>24</v>
      </c>
      <c r="E148" s="70">
        <v>150</v>
      </c>
      <c r="F148" s="25" t="s">
        <v>25</v>
      </c>
      <c r="G148" s="63"/>
      <c r="H148" s="26">
        <v>9190.86</v>
      </c>
      <c r="I148" s="21" t="s">
        <v>262</v>
      </c>
      <c r="J148" s="27"/>
      <c r="K148" s="17">
        <f t="shared" si="2"/>
        <v>0</v>
      </c>
    </row>
    <row r="149" spans="1:11" ht="12.75">
      <c r="A149" s="75" t="s">
        <v>59</v>
      </c>
      <c r="B149" s="55" t="s">
        <v>61</v>
      </c>
      <c r="C149" s="24">
        <v>52251</v>
      </c>
      <c r="D149" s="24" t="s">
        <v>16</v>
      </c>
      <c r="E149" s="72">
        <v>232</v>
      </c>
      <c r="F149" s="24" t="s">
        <v>25</v>
      </c>
      <c r="G149" s="73"/>
      <c r="H149" s="42">
        <v>684.83</v>
      </c>
      <c r="I149" s="21" t="s">
        <v>263</v>
      </c>
      <c r="J149" s="27"/>
      <c r="K149" s="17">
        <f t="shared" si="2"/>
        <v>0</v>
      </c>
    </row>
    <row r="150" spans="1:11" ht="12.75">
      <c r="A150" s="66"/>
      <c r="B150" s="57" t="s">
        <v>61</v>
      </c>
      <c r="C150" s="25">
        <v>52252</v>
      </c>
      <c r="D150" s="25" t="s">
        <v>17</v>
      </c>
      <c r="E150" s="70">
        <v>232</v>
      </c>
      <c r="F150" s="25" t="s">
        <v>25</v>
      </c>
      <c r="G150" s="63"/>
      <c r="H150" s="26">
        <v>818.3</v>
      </c>
      <c r="I150" s="21" t="s">
        <v>264</v>
      </c>
      <c r="J150" s="27"/>
      <c r="K150" s="17">
        <f t="shared" si="2"/>
        <v>0</v>
      </c>
    </row>
    <row r="151" spans="1:11" ht="12.75">
      <c r="A151" s="63"/>
      <c r="B151" s="57" t="s">
        <v>61</v>
      </c>
      <c r="C151" s="25">
        <v>52253</v>
      </c>
      <c r="D151" s="25" t="s">
        <v>18</v>
      </c>
      <c r="E151" s="70">
        <v>232</v>
      </c>
      <c r="F151" s="25" t="s">
        <v>25</v>
      </c>
      <c r="G151" s="63"/>
      <c r="H151" s="26">
        <v>965.25</v>
      </c>
      <c r="I151" s="21" t="s">
        <v>265</v>
      </c>
      <c r="J151" s="27"/>
      <c r="K151" s="17">
        <f t="shared" si="2"/>
        <v>0</v>
      </c>
    </row>
    <row r="152" spans="1:11" ht="12.75">
      <c r="A152" s="63"/>
      <c r="B152" s="57" t="s">
        <v>61</v>
      </c>
      <c r="C152" s="25">
        <v>52254</v>
      </c>
      <c r="D152" s="25" t="s">
        <v>19</v>
      </c>
      <c r="E152" s="70">
        <v>232</v>
      </c>
      <c r="F152" s="25" t="s">
        <v>25</v>
      </c>
      <c r="G152" s="63"/>
      <c r="H152" s="26">
        <v>1661.17</v>
      </c>
      <c r="I152" s="21" t="s">
        <v>266</v>
      </c>
      <c r="J152" s="27"/>
      <c r="K152" s="17">
        <f t="shared" si="2"/>
        <v>0</v>
      </c>
    </row>
    <row r="153" spans="1:11" ht="12.75">
      <c r="A153" s="63"/>
      <c r="B153" s="57" t="s">
        <v>61</v>
      </c>
      <c r="C153" s="25">
        <v>52255</v>
      </c>
      <c r="D153" s="25" t="s">
        <v>20</v>
      </c>
      <c r="E153" s="70">
        <v>232</v>
      </c>
      <c r="F153" s="25" t="s">
        <v>25</v>
      </c>
      <c r="G153" s="63"/>
      <c r="H153" s="26">
        <v>1661.17</v>
      </c>
      <c r="I153" s="21" t="s">
        <v>267</v>
      </c>
      <c r="J153" s="27"/>
      <c r="K153" s="17">
        <f t="shared" si="2"/>
        <v>0</v>
      </c>
    </row>
    <row r="154" spans="1:11" ht="12.75">
      <c r="A154" s="63"/>
      <c r="B154" s="60" t="s">
        <v>61</v>
      </c>
      <c r="C154" s="30">
        <v>52256</v>
      </c>
      <c r="D154" s="30" t="s">
        <v>21</v>
      </c>
      <c r="E154" s="71">
        <v>232</v>
      </c>
      <c r="F154" s="30" t="s">
        <v>25</v>
      </c>
      <c r="G154" s="64"/>
      <c r="H154" s="38">
        <v>2226.98</v>
      </c>
      <c r="I154" s="21" t="s">
        <v>268</v>
      </c>
      <c r="J154" s="27"/>
      <c r="K154" s="17">
        <f t="shared" si="2"/>
        <v>0</v>
      </c>
    </row>
    <row r="155" spans="1:11" ht="12.75">
      <c r="A155" s="63"/>
      <c r="B155" s="57" t="s">
        <v>63</v>
      </c>
      <c r="C155" s="25">
        <v>53865</v>
      </c>
      <c r="D155" s="25" t="s">
        <v>22</v>
      </c>
      <c r="E155" s="70">
        <v>150</v>
      </c>
      <c r="F155" s="25" t="s">
        <v>25</v>
      </c>
      <c r="G155" s="63"/>
      <c r="H155" s="26">
        <v>4653.43</v>
      </c>
      <c r="I155" s="21" t="s">
        <v>269</v>
      </c>
      <c r="J155" s="27"/>
      <c r="K155" s="17">
        <f t="shared" si="2"/>
        <v>0</v>
      </c>
    </row>
    <row r="156" spans="1:11" ht="12.75">
      <c r="A156" s="63"/>
      <c r="B156" s="57" t="s">
        <v>63</v>
      </c>
      <c r="C156" s="25">
        <v>52257</v>
      </c>
      <c r="D156" s="25" t="s">
        <v>23</v>
      </c>
      <c r="E156" s="70">
        <v>150</v>
      </c>
      <c r="F156" s="25" t="s">
        <v>25</v>
      </c>
      <c r="G156" s="63"/>
      <c r="H156" s="26">
        <v>6060.56</v>
      </c>
      <c r="I156" s="21" t="s">
        <v>270</v>
      </c>
      <c r="J156" s="27"/>
      <c r="K156" s="17">
        <f t="shared" si="2"/>
        <v>0</v>
      </c>
    </row>
    <row r="157" spans="1:11" ht="12.75">
      <c r="A157" s="64"/>
      <c r="B157" s="60" t="s">
        <v>63</v>
      </c>
      <c r="C157" s="30">
        <v>52219</v>
      </c>
      <c r="D157" s="30" t="s">
        <v>24</v>
      </c>
      <c r="E157" s="71">
        <v>150</v>
      </c>
      <c r="F157" s="30" t="s">
        <v>25</v>
      </c>
      <c r="G157" s="64"/>
      <c r="H157" s="38">
        <v>10218.54</v>
      </c>
      <c r="I157" s="21" t="s">
        <v>271</v>
      </c>
      <c r="J157" s="27"/>
      <c r="K157" s="17">
        <f t="shared" si="2"/>
        <v>0</v>
      </c>
    </row>
    <row r="158" spans="1:11" ht="12.75">
      <c r="A158" s="75" t="s">
        <v>66</v>
      </c>
      <c r="B158" s="57" t="s">
        <v>67</v>
      </c>
      <c r="C158" s="25">
        <v>53346</v>
      </c>
      <c r="D158" s="25" t="s">
        <v>16</v>
      </c>
      <c r="E158" s="70">
        <v>232</v>
      </c>
      <c r="F158" s="24" t="s">
        <v>25</v>
      </c>
      <c r="G158" s="63"/>
      <c r="H158" s="26">
        <v>286.98</v>
      </c>
      <c r="I158" s="21" t="s">
        <v>272</v>
      </c>
      <c r="J158" s="27"/>
      <c r="K158" s="17">
        <f t="shared" si="2"/>
        <v>0</v>
      </c>
    </row>
    <row r="159" spans="1:11" ht="12.75">
      <c r="A159" s="66"/>
      <c r="B159" s="57" t="s">
        <v>67</v>
      </c>
      <c r="C159" s="25">
        <v>53347</v>
      </c>
      <c r="D159" s="25" t="s">
        <v>17</v>
      </c>
      <c r="E159" s="70">
        <v>232</v>
      </c>
      <c r="F159" s="25" t="s">
        <v>25</v>
      </c>
      <c r="G159" s="63"/>
      <c r="H159" s="26">
        <v>350.21</v>
      </c>
      <c r="I159" s="21" t="s">
        <v>273</v>
      </c>
      <c r="J159" s="27"/>
      <c r="K159" s="17">
        <f t="shared" si="2"/>
        <v>0</v>
      </c>
    </row>
    <row r="160" spans="1:11" ht="18.75" customHeight="1">
      <c r="A160" s="63"/>
      <c r="B160" s="57" t="s">
        <v>67</v>
      </c>
      <c r="C160" s="25">
        <v>53348</v>
      </c>
      <c r="D160" s="25" t="s">
        <v>18</v>
      </c>
      <c r="E160" s="70">
        <v>232</v>
      </c>
      <c r="F160" s="25" t="s">
        <v>25</v>
      </c>
      <c r="G160" s="63"/>
      <c r="H160" s="26">
        <v>364.43</v>
      </c>
      <c r="I160" s="21" t="s">
        <v>274</v>
      </c>
      <c r="J160" s="27"/>
      <c r="K160" s="17">
        <f t="shared" si="2"/>
        <v>0</v>
      </c>
    </row>
    <row r="161" spans="1:11" ht="18" customHeight="1">
      <c r="A161" s="63"/>
      <c r="B161" s="57" t="s">
        <v>67</v>
      </c>
      <c r="C161" s="25">
        <v>53349</v>
      </c>
      <c r="D161" s="25" t="s">
        <v>19</v>
      </c>
      <c r="E161" s="70">
        <v>232</v>
      </c>
      <c r="F161" s="25" t="s">
        <v>25</v>
      </c>
      <c r="G161" s="63"/>
      <c r="H161" s="26">
        <v>551.13</v>
      </c>
      <c r="I161" s="21" t="s">
        <v>275</v>
      </c>
      <c r="J161" s="27"/>
      <c r="K161" s="17">
        <f t="shared" si="2"/>
        <v>0</v>
      </c>
    </row>
    <row r="162" spans="1:11" ht="17.25" customHeight="1">
      <c r="A162" s="63"/>
      <c r="B162" s="57" t="s">
        <v>67</v>
      </c>
      <c r="C162" s="25">
        <v>53350</v>
      </c>
      <c r="D162" s="25" t="s">
        <v>20</v>
      </c>
      <c r="E162" s="70">
        <v>232</v>
      </c>
      <c r="F162" s="25" t="s">
        <v>25</v>
      </c>
      <c r="G162" s="63"/>
      <c r="H162" s="26">
        <v>637.94</v>
      </c>
      <c r="I162" s="21" t="s">
        <v>276</v>
      </c>
      <c r="J162" s="27"/>
      <c r="K162" s="17">
        <f t="shared" si="2"/>
        <v>0</v>
      </c>
    </row>
    <row r="163" spans="1:11" ht="18.75" customHeight="1">
      <c r="A163" s="63"/>
      <c r="B163" s="57" t="s">
        <v>67</v>
      </c>
      <c r="C163" s="25">
        <v>53351</v>
      </c>
      <c r="D163" s="25" t="s">
        <v>21</v>
      </c>
      <c r="E163" s="70">
        <v>232</v>
      </c>
      <c r="F163" s="30" t="s">
        <v>25</v>
      </c>
      <c r="G163" s="63"/>
      <c r="H163" s="26">
        <v>960.46</v>
      </c>
      <c r="I163" s="21" t="s">
        <v>277</v>
      </c>
      <c r="J163" s="27"/>
      <c r="K163" s="17">
        <f t="shared" si="2"/>
        <v>0</v>
      </c>
    </row>
    <row r="164" spans="1:11" ht="18.75" customHeight="1">
      <c r="A164" s="63"/>
      <c r="B164" s="55" t="s">
        <v>68</v>
      </c>
      <c r="C164" s="24" t="s">
        <v>121</v>
      </c>
      <c r="D164" s="24" t="s">
        <v>120</v>
      </c>
      <c r="E164" s="72">
        <v>150</v>
      </c>
      <c r="F164" s="25" t="s">
        <v>25</v>
      </c>
      <c r="G164" s="73"/>
      <c r="H164" s="42">
        <v>1480.14</v>
      </c>
      <c r="I164" s="21" t="s">
        <v>278</v>
      </c>
      <c r="J164" s="27"/>
      <c r="K164" s="17">
        <f t="shared" si="2"/>
        <v>0</v>
      </c>
    </row>
    <row r="165" spans="1:11" ht="12.75">
      <c r="A165" s="74"/>
      <c r="B165" s="57" t="s">
        <v>68</v>
      </c>
      <c r="C165" s="25">
        <v>53352</v>
      </c>
      <c r="D165" s="25" t="s">
        <v>23</v>
      </c>
      <c r="E165" s="70">
        <v>150</v>
      </c>
      <c r="F165" s="25" t="s">
        <v>25</v>
      </c>
      <c r="G165" s="63"/>
      <c r="H165" s="26">
        <v>1526.92</v>
      </c>
      <c r="I165" s="21" t="s">
        <v>279</v>
      </c>
      <c r="J165" s="27"/>
      <c r="K165" s="17">
        <f t="shared" si="2"/>
        <v>0</v>
      </c>
    </row>
    <row r="166" spans="1:11" ht="14.25" customHeight="1">
      <c r="A166" s="66"/>
      <c r="B166" s="60" t="s">
        <v>68</v>
      </c>
      <c r="C166" s="30">
        <v>53353</v>
      </c>
      <c r="D166" s="30" t="s">
        <v>24</v>
      </c>
      <c r="E166" s="71">
        <v>87</v>
      </c>
      <c r="F166" s="30" t="s">
        <v>25</v>
      </c>
      <c r="G166" s="64"/>
      <c r="H166" s="38">
        <v>3153.71</v>
      </c>
      <c r="I166" s="21" t="s">
        <v>280</v>
      </c>
      <c r="J166" s="27"/>
      <c r="K166" s="17">
        <f t="shared" si="2"/>
        <v>0</v>
      </c>
    </row>
    <row r="167" spans="1:11" ht="17.25" customHeight="1">
      <c r="A167" s="63"/>
      <c r="B167" s="55" t="s">
        <v>64</v>
      </c>
      <c r="C167" s="24">
        <v>53295</v>
      </c>
      <c r="D167" s="24" t="s">
        <v>23</v>
      </c>
      <c r="E167" s="72">
        <v>150</v>
      </c>
      <c r="F167" s="24" t="s">
        <v>25</v>
      </c>
      <c r="G167" s="73"/>
      <c r="H167" s="42">
        <v>2350.41</v>
      </c>
      <c r="I167" s="21" t="s">
        <v>281</v>
      </c>
      <c r="J167" s="27"/>
      <c r="K167" s="17">
        <f t="shared" si="2"/>
        <v>0</v>
      </c>
    </row>
    <row r="168" spans="1:11" ht="15.75" customHeight="1">
      <c r="A168" s="63"/>
      <c r="B168" s="60" t="s">
        <v>64</v>
      </c>
      <c r="C168" s="30">
        <v>53296</v>
      </c>
      <c r="D168" s="30" t="s">
        <v>24</v>
      </c>
      <c r="E168" s="71">
        <v>87</v>
      </c>
      <c r="F168" s="30" t="s">
        <v>25</v>
      </c>
      <c r="G168" s="64"/>
      <c r="H168" s="38">
        <v>3325.44</v>
      </c>
      <c r="I168" s="21" t="s">
        <v>282</v>
      </c>
      <c r="J168" s="27"/>
      <c r="K168" s="17">
        <f t="shared" si="2"/>
        <v>0</v>
      </c>
    </row>
    <row r="169" spans="1:11" ht="12.75">
      <c r="A169" s="75" t="s">
        <v>66</v>
      </c>
      <c r="B169" s="55" t="s">
        <v>62</v>
      </c>
      <c r="C169" s="24">
        <v>53289</v>
      </c>
      <c r="D169" s="24" t="s">
        <v>16</v>
      </c>
      <c r="E169" s="72">
        <v>232</v>
      </c>
      <c r="F169" s="24" t="s">
        <v>25</v>
      </c>
      <c r="G169" s="73"/>
      <c r="H169" s="42">
        <v>321.41</v>
      </c>
      <c r="I169" s="21" t="s">
        <v>283</v>
      </c>
      <c r="J169" s="27"/>
      <c r="K169" s="17">
        <f t="shared" si="2"/>
        <v>0</v>
      </c>
    </row>
    <row r="170" spans="1:11" ht="12.75">
      <c r="A170" s="66"/>
      <c r="B170" s="57" t="s">
        <v>62</v>
      </c>
      <c r="C170" s="25">
        <v>53290</v>
      </c>
      <c r="D170" s="25" t="s">
        <v>17</v>
      </c>
      <c r="E170" s="70">
        <v>232</v>
      </c>
      <c r="F170" s="25" t="s">
        <v>25</v>
      </c>
      <c r="G170" s="63"/>
      <c r="H170" s="26">
        <v>392.11</v>
      </c>
      <c r="I170" s="21" t="s">
        <v>284</v>
      </c>
      <c r="J170" s="27"/>
      <c r="K170" s="17">
        <f t="shared" si="2"/>
        <v>0</v>
      </c>
    </row>
    <row r="171" spans="1:11" ht="15" customHeight="1">
      <c r="A171" s="63"/>
      <c r="B171" s="57" t="s">
        <v>62</v>
      </c>
      <c r="C171" s="25">
        <v>53291</v>
      </c>
      <c r="D171" s="25" t="s">
        <v>18</v>
      </c>
      <c r="E171" s="70">
        <v>232</v>
      </c>
      <c r="F171" s="25" t="s">
        <v>25</v>
      </c>
      <c r="G171" s="63"/>
      <c r="H171" s="26">
        <v>474.81</v>
      </c>
      <c r="I171" s="21" t="s">
        <v>285</v>
      </c>
      <c r="J171" s="27"/>
      <c r="K171" s="17">
        <f t="shared" si="2"/>
        <v>0</v>
      </c>
    </row>
    <row r="172" spans="1:11" ht="15" customHeight="1">
      <c r="A172" s="63"/>
      <c r="B172" s="57" t="s">
        <v>62</v>
      </c>
      <c r="C172" s="25">
        <v>53292</v>
      </c>
      <c r="D172" s="25" t="s">
        <v>19</v>
      </c>
      <c r="E172" s="70">
        <v>232</v>
      </c>
      <c r="F172" s="25" t="s">
        <v>25</v>
      </c>
      <c r="G172" s="63"/>
      <c r="H172" s="26">
        <v>603.87</v>
      </c>
      <c r="I172" s="21" t="s">
        <v>286</v>
      </c>
      <c r="J172" s="27"/>
      <c r="K172" s="17">
        <f t="shared" si="2"/>
        <v>0</v>
      </c>
    </row>
    <row r="173" spans="1:11" ht="16.5" customHeight="1">
      <c r="A173" s="63"/>
      <c r="B173" s="57" t="s">
        <v>62</v>
      </c>
      <c r="C173" s="25">
        <v>53293</v>
      </c>
      <c r="D173" s="25" t="s">
        <v>20</v>
      </c>
      <c r="E173" s="70">
        <v>232</v>
      </c>
      <c r="F173" s="25" t="s">
        <v>25</v>
      </c>
      <c r="G173" s="63"/>
      <c r="H173" s="26">
        <v>637.94</v>
      </c>
      <c r="I173" s="21" t="s">
        <v>287</v>
      </c>
      <c r="J173" s="27"/>
      <c r="K173" s="17">
        <f t="shared" si="2"/>
        <v>0</v>
      </c>
    </row>
    <row r="174" spans="1:11" ht="15.75" customHeight="1">
      <c r="A174" s="64"/>
      <c r="B174" s="60" t="s">
        <v>62</v>
      </c>
      <c r="C174" s="30">
        <v>53294</v>
      </c>
      <c r="D174" s="30" t="s">
        <v>21</v>
      </c>
      <c r="E174" s="71">
        <v>232</v>
      </c>
      <c r="F174" s="30" t="s">
        <v>25</v>
      </c>
      <c r="G174" s="64"/>
      <c r="H174" s="38">
        <v>1169.22</v>
      </c>
      <c r="I174" s="21" t="s">
        <v>288</v>
      </c>
      <c r="J174" s="27"/>
      <c r="K174" s="17">
        <f t="shared" si="2"/>
        <v>0</v>
      </c>
    </row>
    <row r="175" spans="1:11" ht="16.5" customHeight="1">
      <c r="A175" s="73" t="s">
        <v>86</v>
      </c>
      <c r="B175" s="55" t="s">
        <v>87</v>
      </c>
      <c r="C175" s="24">
        <v>53261</v>
      </c>
      <c r="D175" s="24" t="s">
        <v>16</v>
      </c>
      <c r="E175" s="72">
        <v>232</v>
      </c>
      <c r="F175" s="24" t="s">
        <v>25</v>
      </c>
      <c r="G175" s="73"/>
      <c r="H175" s="76">
        <v>251.43</v>
      </c>
      <c r="I175" s="21" t="s">
        <v>289</v>
      </c>
      <c r="J175" s="27"/>
      <c r="K175" s="17">
        <f t="shared" si="2"/>
        <v>0</v>
      </c>
    </row>
    <row r="176" spans="1:11" ht="16.5" customHeight="1">
      <c r="A176" s="63"/>
      <c r="B176" s="57" t="s">
        <v>87</v>
      </c>
      <c r="C176" s="25">
        <v>53262</v>
      </c>
      <c r="D176" s="25" t="s">
        <v>17</v>
      </c>
      <c r="E176" s="70">
        <v>232</v>
      </c>
      <c r="F176" s="25" t="s">
        <v>25</v>
      </c>
      <c r="G176" s="63"/>
      <c r="H176" s="77">
        <v>274.27</v>
      </c>
      <c r="I176" s="21" t="s">
        <v>290</v>
      </c>
      <c r="J176" s="27"/>
      <c r="K176" s="17">
        <f t="shared" si="2"/>
        <v>0</v>
      </c>
    </row>
    <row r="177" spans="1:11" ht="16.5" customHeight="1">
      <c r="A177" s="63"/>
      <c r="B177" s="57" t="s">
        <v>87</v>
      </c>
      <c r="C177" s="25">
        <v>53263</v>
      </c>
      <c r="D177" s="25" t="s">
        <v>18</v>
      </c>
      <c r="E177" s="70">
        <v>232</v>
      </c>
      <c r="F177" s="25" t="s">
        <v>25</v>
      </c>
      <c r="G177" s="63"/>
      <c r="H177" s="77">
        <v>331.49</v>
      </c>
      <c r="I177" s="21" t="s">
        <v>291</v>
      </c>
      <c r="J177" s="27"/>
      <c r="K177" s="17">
        <f t="shared" si="2"/>
        <v>0</v>
      </c>
    </row>
    <row r="178" spans="1:11" ht="16.5" customHeight="1">
      <c r="A178" s="63"/>
      <c r="B178" s="57" t="s">
        <v>87</v>
      </c>
      <c r="C178" s="25">
        <v>53264</v>
      </c>
      <c r="D178" s="25" t="s">
        <v>19</v>
      </c>
      <c r="E178" s="70">
        <v>232</v>
      </c>
      <c r="F178" s="25" t="s">
        <v>25</v>
      </c>
      <c r="G178" s="63"/>
      <c r="H178" s="77">
        <v>475.17</v>
      </c>
      <c r="I178" s="21" t="s">
        <v>292</v>
      </c>
      <c r="J178" s="27"/>
      <c r="K178" s="17">
        <f t="shared" si="2"/>
        <v>0</v>
      </c>
    </row>
    <row r="179" spans="1:11" ht="16.5" customHeight="1">
      <c r="A179" s="63"/>
      <c r="B179" s="57" t="s">
        <v>87</v>
      </c>
      <c r="C179" s="25">
        <v>53265</v>
      </c>
      <c r="D179" s="25" t="s">
        <v>20</v>
      </c>
      <c r="E179" s="70">
        <v>232</v>
      </c>
      <c r="F179" s="25" t="s">
        <v>25</v>
      </c>
      <c r="G179" s="63"/>
      <c r="H179" s="77">
        <v>564.6</v>
      </c>
      <c r="I179" s="21" t="s">
        <v>293</v>
      </c>
      <c r="J179" s="27"/>
      <c r="K179" s="17">
        <f t="shared" si="2"/>
        <v>0</v>
      </c>
    </row>
    <row r="180" spans="1:11" ht="16.5" customHeight="1">
      <c r="A180" s="63"/>
      <c r="B180" s="57" t="s">
        <v>87</v>
      </c>
      <c r="C180" s="25">
        <v>53266</v>
      </c>
      <c r="D180" s="25" t="s">
        <v>21</v>
      </c>
      <c r="E180" s="70">
        <v>232</v>
      </c>
      <c r="F180" s="25" t="s">
        <v>25</v>
      </c>
      <c r="G180" s="63"/>
      <c r="H180" s="77">
        <v>823.87</v>
      </c>
      <c r="I180" s="21" t="s">
        <v>294</v>
      </c>
      <c r="J180" s="27"/>
      <c r="K180" s="17">
        <f t="shared" si="2"/>
        <v>0</v>
      </c>
    </row>
    <row r="181" spans="1:11" ht="16.5" customHeight="1">
      <c r="A181" s="63"/>
      <c r="B181" s="57" t="s">
        <v>87</v>
      </c>
      <c r="C181" s="25">
        <v>53267</v>
      </c>
      <c r="D181" s="25">
        <v>3</v>
      </c>
      <c r="E181" s="70">
        <v>150</v>
      </c>
      <c r="F181" s="25" t="s">
        <v>25</v>
      </c>
      <c r="G181" s="63"/>
      <c r="H181" s="77">
        <v>1818.75</v>
      </c>
      <c r="I181" s="21" t="s">
        <v>295</v>
      </c>
      <c r="J181" s="27"/>
      <c r="K181" s="17">
        <f t="shared" si="2"/>
        <v>0</v>
      </c>
    </row>
    <row r="182" spans="1:11" ht="16.5" customHeight="1">
      <c r="A182" s="64"/>
      <c r="B182" s="60" t="s">
        <v>87</v>
      </c>
      <c r="C182" s="30">
        <v>53268</v>
      </c>
      <c r="D182" s="30">
        <v>4</v>
      </c>
      <c r="E182" s="71">
        <v>87</v>
      </c>
      <c r="F182" s="30" t="s">
        <v>25</v>
      </c>
      <c r="G182" s="64"/>
      <c r="H182" s="78">
        <v>2449.57</v>
      </c>
      <c r="I182" s="21" t="s">
        <v>296</v>
      </c>
      <c r="J182" s="27"/>
      <c r="K182" s="17">
        <f t="shared" si="2"/>
        <v>0</v>
      </c>
    </row>
    <row r="183" spans="1:11" ht="12.75">
      <c r="A183" s="79" t="s">
        <v>122</v>
      </c>
      <c r="B183" s="57" t="s">
        <v>57</v>
      </c>
      <c r="C183" s="25">
        <v>53202</v>
      </c>
      <c r="D183" s="25" t="s">
        <v>20</v>
      </c>
      <c r="E183" s="70">
        <v>232</v>
      </c>
      <c r="F183" s="25" t="s">
        <v>25</v>
      </c>
      <c r="G183" s="63"/>
      <c r="H183" s="26">
        <v>1126.94</v>
      </c>
      <c r="I183" s="21" t="s">
        <v>297</v>
      </c>
      <c r="J183" s="27"/>
      <c r="K183" s="17">
        <f t="shared" si="2"/>
        <v>0</v>
      </c>
    </row>
    <row r="184" spans="1:11" ht="12.75">
      <c r="A184" s="79" t="s">
        <v>123</v>
      </c>
      <c r="B184" s="57" t="s">
        <v>57</v>
      </c>
      <c r="C184" s="25">
        <v>53203</v>
      </c>
      <c r="D184" s="25" t="s">
        <v>21</v>
      </c>
      <c r="E184" s="70">
        <v>232</v>
      </c>
      <c r="F184" s="25"/>
      <c r="G184" s="63"/>
      <c r="H184" s="26">
        <v>1194.29</v>
      </c>
      <c r="I184" s="21" t="s">
        <v>298</v>
      </c>
      <c r="J184" s="27"/>
      <c r="K184" s="17">
        <f t="shared" si="2"/>
        <v>0</v>
      </c>
    </row>
    <row r="185" spans="1:11" ht="12.75">
      <c r="A185" s="80"/>
      <c r="B185" s="57" t="s">
        <v>57</v>
      </c>
      <c r="C185" s="25">
        <v>53842</v>
      </c>
      <c r="D185" s="25" t="s">
        <v>22</v>
      </c>
      <c r="E185" s="70">
        <v>150</v>
      </c>
      <c r="F185" s="25" t="s">
        <v>25</v>
      </c>
      <c r="G185" s="63"/>
      <c r="H185" s="26">
        <v>1203.27</v>
      </c>
      <c r="I185" s="21" t="s">
        <v>299</v>
      </c>
      <c r="J185" s="27"/>
      <c r="K185" s="17">
        <f t="shared" si="2"/>
        <v>0</v>
      </c>
    </row>
    <row r="186" spans="1:11" ht="15.75" customHeight="1">
      <c r="A186" s="63"/>
      <c r="B186" s="57" t="s">
        <v>57</v>
      </c>
      <c r="C186" s="25">
        <v>53081</v>
      </c>
      <c r="D186" s="25" t="s">
        <v>23</v>
      </c>
      <c r="E186" s="70">
        <v>150</v>
      </c>
      <c r="F186" s="25" t="s">
        <v>25</v>
      </c>
      <c r="G186" s="63"/>
      <c r="H186" s="26">
        <v>1243.67</v>
      </c>
      <c r="I186" s="21" t="s">
        <v>300</v>
      </c>
      <c r="J186" s="27"/>
      <c r="K186" s="17">
        <f t="shared" si="2"/>
        <v>0</v>
      </c>
    </row>
    <row r="187" spans="1:11" ht="15.75" customHeight="1">
      <c r="A187" s="63"/>
      <c r="B187" s="57" t="s">
        <v>57</v>
      </c>
      <c r="C187" s="25">
        <v>53082</v>
      </c>
      <c r="D187" s="25" t="s">
        <v>24</v>
      </c>
      <c r="E187" s="70">
        <v>150</v>
      </c>
      <c r="F187" s="25" t="s">
        <v>25</v>
      </c>
      <c r="G187" s="63"/>
      <c r="H187" s="26">
        <v>1490.62</v>
      </c>
      <c r="I187" s="21" t="s">
        <v>301</v>
      </c>
      <c r="J187" s="27"/>
      <c r="K187" s="17">
        <f t="shared" si="2"/>
        <v>0</v>
      </c>
    </row>
    <row r="188" spans="1:11" ht="15.75" customHeight="1">
      <c r="A188" s="63"/>
      <c r="B188" s="57" t="s">
        <v>57</v>
      </c>
      <c r="C188" s="25">
        <v>53083</v>
      </c>
      <c r="D188" s="25" t="s">
        <v>38</v>
      </c>
      <c r="E188" s="70">
        <v>150</v>
      </c>
      <c r="F188" s="25" t="s">
        <v>25</v>
      </c>
      <c r="G188" s="63"/>
      <c r="H188" s="26">
        <v>2159.59</v>
      </c>
      <c r="I188" s="21" t="s">
        <v>302</v>
      </c>
      <c r="J188" s="27"/>
      <c r="K188" s="17">
        <f t="shared" si="2"/>
        <v>0</v>
      </c>
    </row>
    <row r="189" spans="1:11" ht="16.5" customHeight="1">
      <c r="A189" s="64"/>
      <c r="B189" s="57" t="s">
        <v>57</v>
      </c>
      <c r="C189" s="30">
        <v>53084</v>
      </c>
      <c r="D189" s="30" t="s">
        <v>50</v>
      </c>
      <c r="E189" s="71">
        <v>150</v>
      </c>
      <c r="F189" s="30" t="s">
        <v>25</v>
      </c>
      <c r="G189" s="64"/>
      <c r="H189" s="38">
        <v>3178.78</v>
      </c>
      <c r="I189" s="21" t="s">
        <v>303</v>
      </c>
      <c r="J189" s="27"/>
      <c r="K189" s="17">
        <f t="shared" si="2"/>
        <v>0</v>
      </c>
    </row>
    <row r="190" spans="1:11" ht="12.75">
      <c r="A190" s="81" t="s">
        <v>124</v>
      </c>
      <c r="B190" s="55" t="s">
        <v>58</v>
      </c>
      <c r="C190" s="24">
        <v>253842</v>
      </c>
      <c r="D190" s="24" t="s">
        <v>22</v>
      </c>
      <c r="E190" s="72">
        <v>150</v>
      </c>
      <c r="F190" s="24" t="s">
        <v>25</v>
      </c>
      <c r="G190" s="73"/>
      <c r="H190" s="42">
        <v>3250.62</v>
      </c>
      <c r="I190" s="21" t="s">
        <v>304</v>
      </c>
      <c r="J190" s="27"/>
      <c r="K190" s="17">
        <f t="shared" si="2"/>
        <v>0</v>
      </c>
    </row>
    <row r="191" spans="1:11" ht="12.75">
      <c r="A191" s="79" t="s">
        <v>125</v>
      </c>
      <c r="B191" s="57" t="s">
        <v>58</v>
      </c>
      <c r="C191" s="25">
        <v>253081</v>
      </c>
      <c r="D191" s="25" t="s">
        <v>23</v>
      </c>
      <c r="E191" s="70">
        <v>150</v>
      </c>
      <c r="F191" s="25" t="s">
        <v>25</v>
      </c>
      <c r="G191" s="63"/>
      <c r="H191" s="26">
        <v>3284.29</v>
      </c>
      <c r="I191" s="21" t="s">
        <v>305</v>
      </c>
      <c r="J191" s="27"/>
      <c r="K191" s="17">
        <f t="shared" si="2"/>
        <v>0</v>
      </c>
    </row>
    <row r="192" spans="1:11" ht="12.75">
      <c r="A192" s="82"/>
      <c r="B192" s="57" t="s">
        <v>58</v>
      </c>
      <c r="C192" s="25">
        <v>253082</v>
      </c>
      <c r="D192" s="25" t="s">
        <v>24</v>
      </c>
      <c r="E192" s="70">
        <v>150</v>
      </c>
      <c r="F192" s="25" t="s">
        <v>25</v>
      </c>
      <c r="G192" s="63"/>
      <c r="H192" s="26">
        <v>3443.67</v>
      </c>
      <c r="I192" s="21" t="s">
        <v>306</v>
      </c>
      <c r="J192" s="27"/>
      <c r="K192" s="17">
        <f t="shared" si="2"/>
        <v>0</v>
      </c>
    </row>
    <row r="193" spans="1:11" ht="18.75" customHeight="1">
      <c r="A193" s="63"/>
      <c r="B193" s="57" t="s">
        <v>58</v>
      </c>
      <c r="C193" s="25">
        <v>253083</v>
      </c>
      <c r="D193" s="25" t="s">
        <v>38</v>
      </c>
      <c r="E193" s="70">
        <v>150</v>
      </c>
      <c r="F193" s="25" t="s">
        <v>25</v>
      </c>
      <c r="G193" s="63"/>
      <c r="H193" s="26">
        <v>3951.02</v>
      </c>
      <c r="I193" s="21" t="s">
        <v>307</v>
      </c>
      <c r="J193" s="27"/>
      <c r="K193" s="17">
        <f t="shared" si="2"/>
        <v>0</v>
      </c>
    </row>
    <row r="194" spans="1:11" ht="18" customHeight="1">
      <c r="A194" s="63"/>
      <c r="B194" s="57" t="s">
        <v>58</v>
      </c>
      <c r="C194" s="25">
        <v>253084</v>
      </c>
      <c r="D194" s="25" t="s">
        <v>50</v>
      </c>
      <c r="E194" s="70">
        <v>150</v>
      </c>
      <c r="F194" s="25" t="s">
        <v>25</v>
      </c>
      <c r="G194" s="63"/>
      <c r="H194" s="26">
        <v>9204.08</v>
      </c>
      <c r="I194" s="21" t="s">
        <v>308</v>
      </c>
      <c r="J194" s="27"/>
      <c r="K194" s="17">
        <f t="shared" si="2"/>
        <v>0</v>
      </c>
    </row>
    <row r="195" spans="1:11" ht="17.25" customHeight="1">
      <c r="A195" s="63"/>
      <c r="B195" s="57" t="s">
        <v>58</v>
      </c>
      <c r="C195" s="25">
        <v>52264</v>
      </c>
      <c r="D195" s="25" t="s">
        <v>54</v>
      </c>
      <c r="E195" s="25">
        <v>150</v>
      </c>
      <c r="F195" s="25" t="s">
        <v>25</v>
      </c>
      <c r="G195" s="57"/>
      <c r="H195" s="26">
        <v>13828.57</v>
      </c>
      <c r="I195" s="21" t="s">
        <v>309</v>
      </c>
      <c r="J195" s="27"/>
      <c r="K195" s="17">
        <f t="shared" si="2"/>
        <v>0</v>
      </c>
    </row>
    <row r="196" spans="1:11" ht="17.25" customHeight="1">
      <c r="A196" s="64"/>
      <c r="B196" s="60" t="s">
        <v>58</v>
      </c>
      <c r="C196" s="30">
        <v>52265</v>
      </c>
      <c r="D196" s="30" t="s">
        <v>55</v>
      </c>
      <c r="E196" s="30">
        <v>120</v>
      </c>
      <c r="F196" s="30" t="s">
        <v>25</v>
      </c>
      <c r="G196" s="60"/>
      <c r="H196" s="38">
        <v>14816.33</v>
      </c>
      <c r="I196" s="21" t="s">
        <v>310</v>
      </c>
      <c r="J196" s="27"/>
      <c r="K196" s="17">
        <f t="shared" si="2"/>
        <v>0</v>
      </c>
    </row>
    <row r="197" spans="1:11" ht="12.75">
      <c r="A197" s="83" t="s">
        <v>100</v>
      </c>
      <c r="B197" s="55" t="s">
        <v>49</v>
      </c>
      <c r="C197" s="24">
        <v>53198</v>
      </c>
      <c r="D197" s="24" t="s">
        <v>20</v>
      </c>
      <c r="E197" s="72">
        <v>232</v>
      </c>
      <c r="F197" s="24" t="s">
        <v>25</v>
      </c>
      <c r="G197" s="73"/>
      <c r="H197" s="42">
        <v>1647.76</v>
      </c>
      <c r="I197" s="21" t="s">
        <v>311</v>
      </c>
      <c r="J197" s="27"/>
      <c r="K197" s="17">
        <f t="shared" si="2"/>
        <v>0</v>
      </c>
    </row>
    <row r="198" spans="1:11" ht="12.75">
      <c r="A198" s="66"/>
      <c r="B198" s="57" t="s">
        <v>49</v>
      </c>
      <c r="C198" s="25">
        <v>52145</v>
      </c>
      <c r="D198" s="25" t="s">
        <v>21</v>
      </c>
      <c r="E198" s="70">
        <v>232</v>
      </c>
      <c r="F198" s="25" t="s">
        <v>25</v>
      </c>
      <c r="G198" s="63"/>
      <c r="H198" s="26">
        <v>1671.7</v>
      </c>
      <c r="I198" s="21" t="s">
        <v>312</v>
      </c>
      <c r="J198" s="27"/>
      <c r="K198" s="17">
        <f t="shared" si="2"/>
        <v>0</v>
      </c>
    </row>
    <row r="199" spans="1:11" ht="12.75">
      <c r="A199" s="63"/>
      <c r="B199" s="57" t="s">
        <v>49</v>
      </c>
      <c r="C199" s="25">
        <v>53105</v>
      </c>
      <c r="D199" s="25" t="s">
        <v>22</v>
      </c>
      <c r="E199" s="70">
        <v>150</v>
      </c>
      <c r="F199" s="25" t="s">
        <v>25</v>
      </c>
      <c r="G199" s="63"/>
      <c r="H199" s="26">
        <v>1793.67</v>
      </c>
      <c r="I199" s="21" t="s">
        <v>313</v>
      </c>
      <c r="J199" s="27"/>
      <c r="K199" s="17">
        <f t="shared" si="2"/>
        <v>0</v>
      </c>
    </row>
    <row r="200" spans="1:11" ht="12.75">
      <c r="A200" s="63"/>
      <c r="B200" s="57" t="s">
        <v>49</v>
      </c>
      <c r="C200" s="25">
        <v>53106</v>
      </c>
      <c r="D200" s="25" t="s">
        <v>23</v>
      </c>
      <c r="E200" s="70">
        <v>150</v>
      </c>
      <c r="F200" s="25" t="s">
        <v>25</v>
      </c>
      <c r="G200" s="63"/>
      <c r="H200" s="26">
        <v>2148</v>
      </c>
      <c r="I200" s="21" t="s">
        <v>314</v>
      </c>
      <c r="J200" s="27"/>
      <c r="K200" s="17">
        <f t="shared" si="2"/>
        <v>0</v>
      </c>
    </row>
    <row r="201" spans="1:11" ht="12.75">
      <c r="A201" s="63"/>
      <c r="B201" s="57" t="s">
        <v>49</v>
      </c>
      <c r="C201" s="25">
        <v>53107</v>
      </c>
      <c r="D201" s="25" t="s">
        <v>24</v>
      </c>
      <c r="E201" s="70">
        <v>150</v>
      </c>
      <c r="F201" s="25" t="s">
        <v>25</v>
      </c>
      <c r="G201" s="63"/>
      <c r="H201" s="26">
        <v>2409.16</v>
      </c>
      <c r="I201" s="21" t="s">
        <v>315</v>
      </c>
      <c r="J201" s="27"/>
      <c r="K201" s="17">
        <f t="shared" si="2"/>
        <v>0</v>
      </c>
    </row>
    <row r="202" spans="1:11" ht="12.75">
      <c r="A202" s="63"/>
      <c r="B202" s="57" t="s">
        <v>49</v>
      </c>
      <c r="C202" s="25">
        <v>53108</v>
      </c>
      <c r="D202" s="25" t="s">
        <v>38</v>
      </c>
      <c r="E202" s="70">
        <v>150</v>
      </c>
      <c r="F202" s="25" t="s">
        <v>25</v>
      </c>
      <c r="G202" s="63"/>
      <c r="H202" s="26">
        <v>3430.95</v>
      </c>
      <c r="I202" s="21" t="s">
        <v>316</v>
      </c>
      <c r="J202" s="27"/>
      <c r="K202" s="17">
        <f t="shared" si="2"/>
        <v>0</v>
      </c>
    </row>
    <row r="203" spans="1:11" ht="12.75">
      <c r="A203" s="64"/>
      <c r="B203" s="60" t="s">
        <v>49</v>
      </c>
      <c r="C203" s="30">
        <v>253109</v>
      </c>
      <c r="D203" s="30" t="s">
        <v>50</v>
      </c>
      <c r="E203" s="71">
        <v>150</v>
      </c>
      <c r="F203" s="30" t="s">
        <v>25</v>
      </c>
      <c r="G203" s="64"/>
      <c r="H203" s="38">
        <v>5677.35</v>
      </c>
      <c r="I203" s="21" t="s">
        <v>317</v>
      </c>
      <c r="J203" s="27"/>
      <c r="K203" s="17">
        <f t="shared" si="2"/>
        <v>0</v>
      </c>
    </row>
    <row r="204" spans="1:11" ht="12.75">
      <c r="A204" s="83" t="s">
        <v>100</v>
      </c>
      <c r="B204" s="55" t="s">
        <v>51</v>
      </c>
      <c r="C204" s="24">
        <v>53200</v>
      </c>
      <c r="D204" s="24" t="s">
        <v>20</v>
      </c>
      <c r="E204" s="72">
        <v>232</v>
      </c>
      <c r="F204" s="24" t="s">
        <v>25</v>
      </c>
      <c r="G204" s="73"/>
      <c r="H204" s="42">
        <v>1895.83</v>
      </c>
      <c r="I204" s="21" t="s">
        <v>318</v>
      </c>
      <c r="J204" s="27"/>
      <c r="K204" s="17">
        <f t="shared" si="2"/>
        <v>0</v>
      </c>
    </row>
    <row r="205" spans="1:11" ht="12.75">
      <c r="A205" s="66"/>
      <c r="B205" s="57" t="s">
        <v>51</v>
      </c>
      <c r="C205" s="25">
        <v>53201</v>
      </c>
      <c r="D205" s="25" t="s">
        <v>21</v>
      </c>
      <c r="E205" s="70">
        <v>232</v>
      </c>
      <c r="F205" s="25" t="s">
        <v>25</v>
      </c>
      <c r="G205" s="63"/>
      <c r="H205" s="26">
        <v>2046.24</v>
      </c>
      <c r="I205" s="21" t="s">
        <v>319</v>
      </c>
      <c r="J205" s="27"/>
      <c r="K205" s="17">
        <f t="shared" si="2"/>
        <v>0</v>
      </c>
    </row>
    <row r="206" spans="1:11" ht="12.75">
      <c r="A206" s="63"/>
      <c r="B206" s="57" t="s">
        <v>51</v>
      </c>
      <c r="C206" s="25">
        <v>52147</v>
      </c>
      <c r="D206" s="25" t="s">
        <v>22</v>
      </c>
      <c r="E206" s="70">
        <v>150</v>
      </c>
      <c r="F206" s="25" t="s">
        <v>25</v>
      </c>
      <c r="G206" s="63"/>
      <c r="H206" s="26">
        <v>2984.97</v>
      </c>
      <c r="I206" s="21" t="s">
        <v>320</v>
      </c>
      <c r="J206" s="27"/>
      <c r="K206" s="17">
        <f>J206*H206</f>
        <v>0</v>
      </c>
    </row>
    <row r="207" spans="1:11" ht="12.75">
      <c r="A207" s="63"/>
      <c r="B207" s="57" t="s">
        <v>51</v>
      </c>
      <c r="C207" s="25">
        <v>53153</v>
      </c>
      <c r="D207" s="25" t="s">
        <v>23</v>
      </c>
      <c r="E207" s="70">
        <v>150</v>
      </c>
      <c r="F207" s="25" t="s">
        <v>25</v>
      </c>
      <c r="G207" s="63"/>
      <c r="H207" s="26">
        <v>3555.92</v>
      </c>
      <c r="I207" s="21" t="s">
        <v>321</v>
      </c>
      <c r="J207" s="27"/>
      <c r="K207" s="17">
        <f>J207*H207</f>
        <v>0</v>
      </c>
    </row>
    <row r="208" spans="1:11" ht="12.75">
      <c r="A208" s="63"/>
      <c r="B208" s="57" t="s">
        <v>51</v>
      </c>
      <c r="C208" s="25">
        <v>53154</v>
      </c>
      <c r="D208" s="25" t="s">
        <v>24</v>
      </c>
      <c r="E208" s="70">
        <v>150</v>
      </c>
      <c r="F208" s="25" t="s">
        <v>25</v>
      </c>
      <c r="G208" s="63"/>
      <c r="H208" s="26">
        <v>4501.76</v>
      </c>
      <c r="I208" s="21" t="s">
        <v>322</v>
      </c>
      <c r="J208" s="27"/>
      <c r="K208" s="17">
        <f>J208*H208</f>
        <v>0</v>
      </c>
    </row>
    <row r="209" spans="1:11" ht="12.75">
      <c r="A209" s="63"/>
      <c r="B209" s="57" t="s">
        <v>51</v>
      </c>
      <c r="C209" s="25">
        <v>53155</v>
      </c>
      <c r="D209" s="25" t="s">
        <v>38</v>
      </c>
      <c r="E209" s="70">
        <v>150</v>
      </c>
      <c r="F209" s="25" t="s">
        <v>25</v>
      </c>
      <c r="G209" s="63"/>
      <c r="H209" s="26">
        <v>7339.32</v>
      </c>
      <c r="I209" s="21" t="s">
        <v>323</v>
      </c>
      <c r="J209" s="27"/>
      <c r="K209" s="17">
        <f>J209*H209</f>
        <v>0</v>
      </c>
    </row>
    <row r="210" spans="1:11" ht="12.75">
      <c r="A210" s="64"/>
      <c r="B210" s="60" t="s">
        <v>51</v>
      </c>
      <c r="C210" s="30">
        <v>53156</v>
      </c>
      <c r="D210" s="30" t="s">
        <v>50</v>
      </c>
      <c r="E210" s="71">
        <v>150</v>
      </c>
      <c r="F210" s="30" t="s">
        <v>25</v>
      </c>
      <c r="G210" s="64"/>
      <c r="H210" s="38">
        <v>12230.21</v>
      </c>
      <c r="I210" s="21" t="s">
        <v>324</v>
      </c>
      <c r="J210" s="27"/>
      <c r="K210" s="17">
        <f>J210*H210</f>
        <v>0</v>
      </c>
    </row>
    <row r="211" spans="1:11" ht="12.75">
      <c r="A211" s="75" t="s">
        <v>126</v>
      </c>
      <c r="B211" s="55" t="s">
        <v>53</v>
      </c>
      <c r="C211" s="24">
        <v>253145</v>
      </c>
      <c r="D211" s="24" t="s">
        <v>22</v>
      </c>
      <c r="E211" s="72">
        <v>150</v>
      </c>
      <c r="F211" s="24" t="s">
        <v>25</v>
      </c>
      <c r="G211" s="73"/>
      <c r="H211" s="42">
        <v>5084.7</v>
      </c>
      <c r="I211" s="21" t="s">
        <v>325</v>
      </c>
      <c r="J211" s="27"/>
      <c r="K211" s="17">
        <f>J211*H211</f>
        <v>0</v>
      </c>
    </row>
    <row r="212" spans="1:11" ht="12.75">
      <c r="A212" s="66"/>
      <c r="B212" s="57" t="s">
        <v>53</v>
      </c>
      <c r="C212" s="25">
        <v>253105</v>
      </c>
      <c r="D212" s="25" t="s">
        <v>23</v>
      </c>
      <c r="E212" s="70">
        <v>150</v>
      </c>
      <c r="F212" s="25" t="s">
        <v>25</v>
      </c>
      <c r="G212" s="63"/>
      <c r="H212" s="26">
        <v>5272.52</v>
      </c>
      <c r="I212" s="21" t="s">
        <v>326</v>
      </c>
      <c r="J212" s="27"/>
      <c r="K212" s="17">
        <f>J212*H212</f>
        <v>0</v>
      </c>
    </row>
    <row r="213" spans="1:11" ht="21" customHeight="1">
      <c r="A213" s="63"/>
      <c r="B213" s="57" t="s">
        <v>53</v>
      </c>
      <c r="C213" s="25">
        <v>253106</v>
      </c>
      <c r="D213" s="25" t="s">
        <v>24</v>
      </c>
      <c r="E213" s="70">
        <v>150</v>
      </c>
      <c r="F213" s="25" t="s">
        <v>25</v>
      </c>
      <c r="G213" s="63"/>
      <c r="H213" s="26">
        <v>5542.29</v>
      </c>
      <c r="I213" s="21" t="s">
        <v>327</v>
      </c>
      <c r="J213" s="27"/>
      <c r="K213" s="17">
        <f>J213*H213</f>
        <v>0</v>
      </c>
    </row>
    <row r="214" spans="1:11" ht="20.25" customHeight="1">
      <c r="A214" s="63"/>
      <c r="B214" s="57" t="s">
        <v>53</v>
      </c>
      <c r="C214" s="25">
        <v>253107</v>
      </c>
      <c r="D214" s="25" t="s">
        <v>38</v>
      </c>
      <c r="E214" s="70">
        <v>150</v>
      </c>
      <c r="F214" s="25" t="s">
        <v>25</v>
      </c>
      <c r="G214" s="63"/>
      <c r="H214" s="26">
        <v>6692.05</v>
      </c>
      <c r="I214" s="21" t="s">
        <v>328</v>
      </c>
      <c r="J214" s="27"/>
      <c r="K214" s="17">
        <f>J214*H214</f>
        <v>0</v>
      </c>
    </row>
    <row r="215" spans="1:11" ht="22.5" customHeight="1">
      <c r="A215" s="63"/>
      <c r="B215" s="57" t="s">
        <v>53</v>
      </c>
      <c r="C215" s="25">
        <v>253108</v>
      </c>
      <c r="D215" s="25" t="s">
        <v>50</v>
      </c>
      <c r="E215" s="70">
        <v>150</v>
      </c>
      <c r="F215" s="25" t="s">
        <v>25</v>
      </c>
      <c r="G215" s="63"/>
      <c r="H215" s="26">
        <v>9660.54</v>
      </c>
      <c r="I215" s="21" t="s">
        <v>329</v>
      </c>
      <c r="J215" s="27"/>
      <c r="K215" s="17">
        <f>J215*H215</f>
        <v>0</v>
      </c>
    </row>
    <row r="216" spans="1:11" ht="22.5" customHeight="1">
      <c r="A216" s="63"/>
      <c r="B216" s="57" t="s">
        <v>53</v>
      </c>
      <c r="C216" s="25">
        <v>253109</v>
      </c>
      <c r="D216" s="25" t="s">
        <v>54</v>
      </c>
      <c r="E216" s="70">
        <v>150</v>
      </c>
      <c r="F216" s="25" t="s">
        <v>25</v>
      </c>
      <c r="G216" s="63"/>
      <c r="H216" s="26">
        <v>16002.02</v>
      </c>
      <c r="I216" s="21" t="s">
        <v>330</v>
      </c>
      <c r="J216" s="27"/>
      <c r="K216" s="17">
        <f>J216*H216</f>
        <v>0</v>
      </c>
    </row>
    <row r="217" spans="1:11" ht="22.5" customHeight="1">
      <c r="A217" s="63"/>
      <c r="B217" s="57" t="s">
        <v>53</v>
      </c>
      <c r="C217" s="25">
        <v>253110</v>
      </c>
      <c r="D217" s="25" t="s">
        <v>55</v>
      </c>
      <c r="E217" s="70">
        <v>150</v>
      </c>
      <c r="F217" s="25" t="s">
        <v>25</v>
      </c>
      <c r="G217" s="63"/>
      <c r="H217" s="26">
        <v>16762.29</v>
      </c>
      <c r="I217" s="21" t="s">
        <v>331</v>
      </c>
      <c r="J217" s="27"/>
      <c r="K217" s="17">
        <f>J217*H217</f>
        <v>0</v>
      </c>
    </row>
    <row r="218" spans="1:11" ht="22.5" customHeight="1">
      <c r="A218" s="81" t="s">
        <v>52</v>
      </c>
      <c r="B218" s="55" t="s">
        <v>56</v>
      </c>
      <c r="C218" s="24">
        <v>253147</v>
      </c>
      <c r="D218" s="24" t="s">
        <v>22</v>
      </c>
      <c r="E218" s="72">
        <v>150</v>
      </c>
      <c r="F218" s="24" t="s">
        <v>25</v>
      </c>
      <c r="G218" s="73"/>
      <c r="H218" s="42">
        <v>6304.43</v>
      </c>
      <c r="I218" s="21" t="s">
        <v>332</v>
      </c>
      <c r="J218" s="27"/>
      <c r="K218" s="17">
        <f>J218*H218</f>
        <v>0</v>
      </c>
    </row>
    <row r="219" spans="1:11" ht="16.5" customHeight="1">
      <c r="A219" s="82" t="s">
        <v>125</v>
      </c>
      <c r="B219" s="57" t="s">
        <v>56</v>
      </c>
      <c r="C219" s="25">
        <v>253153</v>
      </c>
      <c r="D219" s="25" t="s">
        <v>23</v>
      </c>
      <c r="E219" s="70">
        <v>150</v>
      </c>
      <c r="F219" s="25" t="s">
        <v>25</v>
      </c>
      <c r="G219" s="63"/>
      <c r="H219" s="26">
        <v>6676.33</v>
      </c>
      <c r="I219" s="21" t="s">
        <v>333</v>
      </c>
      <c r="J219" s="27"/>
      <c r="K219" s="17">
        <f>J219*H219</f>
        <v>0</v>
      </c>
    </row>
    <row r="220" spans="1:11" ht="15" customHeight="1">
      <c r="A220" s="63"/>
      <c r="B220" s="57" t="s">
        <v>56</v>
      </c>
      <c r="C220" s="25">
        <v>253154</v>
      </c>
      <c r="D220" s="25" t="s">
        <v>24</v>
      </c>
      <c r="E220" s="70">
        <v>150</v>
      </c>
      <c r="F220" s="25" t="s">
        <v>25</v>
      </c>
      <c r="G220" s="63"/>
      <c r="H220" s="26">
        <v>7630.05</v>
      </c>
      <c r="I220" s="21" t="s">
        <v>334</v>
      </c>
      <c r="J220" s="27"/>
      <c r="K220" s="17">
        <f>J220*H220</f>
        <v>0</v>
      </c>
    </row>
    <row r="221" spans="1:11" ht="15.75" customHeight="1">
      <c r="A221" s="63"/>
      <c r="B221" s="57" t="s">
        <v>56</v>
      </c>
      <c r="C221" s="25">
        <v>253155</v>
      </c>
      <c r="D221" s="25" t="s">
        <v>38</v>
      </c>
      <c r="E221" s="70">
        <v>150</v>
      </c>
      <c r="F221" s="25" t="s">
        <v>25</v>
      </c>
      <c r="G221" s="63"/>
      <c r="H221" s="26">
        <v>10600.41</v>
      </c>
      <c r="I221" s="21" t="s">
        <v>335</v>
      </c>
      <c r="J221" s="27"/>
      <c r="K221" s="17">
        <f>J221*H221</f>
        <v>0</v>
      </c>
    </row>
    <row r="222" spans="1:11" ht="16.5" customHeight="1">
      <c r="A222" s="63"/>
      <c r="B222" s="57" t="s">
        <v>56</v>
      </c>
      <c r="C222" s="25">
        <v>253156</v>
      </c>
      <c r="D222" s="25" t="s">
        <v>50</v>
      </c>
      <c r="E222" s="70">
        <v>150</v>
      </c>
      <c r="F222" s="25" t="s">
        <v>25</v>
      </c>
      <c r="G222" s="63"/>
      <c r="H222" s="26">
        <v>16382.9</v>
      </c>
      <c r="I222" s="21" t="s">
        <v>336</v>
      </c>
      <c r="J222" s="27"/>
      <c r="K222" s="17">
        <f>J222*H222</f>
        <v>0</v>
      </c>
    </row>
    <row r="223" spans="1:11" ht="16.5" customHeight="1">
      <c r="A223" s="63"/>
      <c r="B223" s="57" t="s">
        <v>56</v>
      </c>
      <c r="C223" s="25">
        <v>253157</v>
      </c>
      <c r="D223" s="25" t="s">
        <v>54</v>
      </c>
      <c r="E223" s="70">
        <v>150</v>
      </c>
      <c r="F223" s="25" t="s">
        <v>25</v>
      </c>
      <c r="G223" s="63"/>
      <c r="H223" s="26">
        <v>25901.63</v>
      </c>
      <c r="I223" s="21" t="s">
        <v>337</v>
      </c>
      <c r="J223" s="27"/>
      <c r="K223" s="17">
        <f>J223*H223</f>
        <v>0</v>
      </c>
    </row>
    <row r="224" spans="1:11" ht="16.5" customHeight="1">
      <c r="A224" s="63"/>
      <c r="B224" s="60" t="s">
        <v>56</v>
      </c>
      <c r="C224" s="30">
        <v>253158</v>
      </c>
      <c r="D224" s="30" t="s">
        <v>55</v>
      </c>
      <c r="E224" s="71">
        <v>150</v>
      </c>
      <c r="F224" s="25" t="s">
        <v>25</v>
      </c>
      <c r="G224" s="64"/>
      <c r="H224" s="38">
        <v>28990.62</v>
      </c>
      <c r="I224" s="21" t="s">
        <v>338</v>
      </c>
      <c r="J224" s="27"/>
      <c r="K224" s="17">
        <f>J224*H224</f>
        <v>0</v>
      </c>
    </row>
    <row r="225" spans="1:12" ht="16.5" customHeight="1">
      <c r="A225" s="73" t="s">
        <v>82</v>
      </c>
      <c r="B225" s="81" t="s">
        <v>84</v>
      </c>
      <c r="C225" s="24">
        <v>54202</v>
      </c>
      <c r="D225" s="24" t="s">
        <v>16</v>
      </c>
      <c r="E225" s="72">
        <v>150</v>
      </c>
      <c r="F225" s="24" t="s">
        <v>25</v>
      </c>
      <c r="G225" s="73"/>
      <c r="H225" s="76">
        <v>1079.79</v>
      </c>
      <c r="I225" s="21" t="s">
        <v>339</v>
      </c>
      <c r="J225" s="27"/>
      <c r="K225" s="17">
        <f>J225*H225</f>
        <v>0</v>
      </c>
      <c r="L225" s="12"/>
    </row>
    <row r="226" spans="1:12" ht="16.5" customHeight="1">
      <c r="A226" s="63" t="s">
        <v>83</v>
      </c>
      <c r="B226" s="79" t="s">
        <v>84</v>
      </c>
      <c r="C226" s="25">
        <v>54203</v>
      </c>
      <c r="D226" s="25" t="s">
        <v>17</v>
      </c>
      <c r="E226" s="70">
        <v>150</v>
      </c>
      <c r="F226" s="25" t="s">
        <v>25</v>
      </c>
      <c r="G226" s="63"/>
      <c r="H226" s="77">
        <v>1114.97</v>
      </c>
      <c r="I226" s="21" t="s">
        <v>340</v>
      </c>
      <c r="J226" s="27"/>
      <c r="K226" s="17">
        <f>J226*H226</f>
        <v>0</v>
      </c>
      <c r="L226" s="12"/>
    </row>
    <row r="227" spans="1:11" ht="16.5" customHeight="1">
      <c r="A227" s="63"/>
      <c r="B227" s="79" t="s">
        <v>84</v>
      </c>
      <c r="C227" s="25">
        <v>54204</v>
      </c>
      <c r="D227" s="25" t="s">
        <v>18</v>
      </c>
      <c r="E227" s="70">
        <v>150</v>
      </c>
      <c r="F227" s="25" t="s">
        <v>25</v>
      </c>
      <c r="G227" s="63"/>
      <c r="H227" s="77">
        <v>1107.48</v>
      </c>
      <c r="I227" s="21" t="s">
        <v>341</v>
      </c>
      <c r="J227" s="27"/>
      <c r="K227" s="17">
        <f>J227*H227</f>
        <v>0</v>
      </c>
    </row>
    <row r="228" spans="1:11" ht="16.5" customHeight="1">
      <c r="A228" s="63"/>
      <c r="B228" s="79" t="s">
        <v>84</v>
      </c>
      <c r="C228" s="25">
        <v>54205</v>
      </c>
      <c r="D228" s="25" t="s">
        <v>19</v>
      </c>
      <c r="E228" s="70">
        <v>150</v>
      </c>
      <c r="F228" s="25" t="s">
        <v>25</v>
      </c>
      <c r="G228" s="63"/>
      <c r="H228" s="77">
        <v>1713.24</v>
      </c>
      <c r="I228" s="21" t="s">
        <v>342</v>
      </c>
      <c r="J228" s="27"/>
      <c r="K228" s="17">
        <f>J228*H228</f>
        <v>0</v>
      </c>
    </row>
    <row r="229" spans="1:11" ht="16.5" customHeight="1">
      <c r="A229" s="63"/>
      <c r="B229" s="79" t="s">
        <v>84</v>
      </c>
      <c r="C229" s="25">
        <v>54206</v>
      </c>
      <c r="D229" s="25" t="s">
        <v>20</v>
      </c>
      <c r="E229" s="70">
        <v>150</v>
      </c>
      <c r="F229" s="25" t="s">
        <v>25</v>
      </c>
      <c r="G229" s="63"/>
      <c r="H229" s="77">
        <v>1796.67</v>
      </c>
      <c r="I229" s="21" t="s">
        <v>343</v>
      </c>
      <c r="J229" s="27"/>
      <c r="K229" s="17">
        <f>J229*H229</f>
        <v>0</v>
      </c>
    </row>
    <row r="230" spans="1:11" ht="16.5" customHeight="1">
      <c r="A230" s="64"/>
      <c r="B230" s="79" t="s">
        <v>84</v>
      </c>
      <c r="C230" s="30">
        <v>54207</v>
      </c>
      <c r="D230" s="30" t="s">
        <v>21</v>
      </c>
      <c r="E230" s="71">
        <v>150</v>
      </c>
      <c r="F230" s="30" t="s">
        <v>25</v>
      </c>
      <c r="G230" s="64"/>
      <c r="H230" s="78">
        <v>2173.44</v>
      </c>
      <c r="I230" s="21" t="s">
        <v>344</v>
      </c>
      <c r="J230" s="27"/>
      <c r="K230" s="17">
        <f>J230*H230</f>
        <v>0</v>
      </c>
    </row>
    <row r="231" spans="1:11" ht="16.5" customHeight="1">
      <c r="A231" s="73" t="s">
        <v>82</v>
      </c>
      <c r="B231" s="81" t="s">
        <v>85</v>
      </c>
      <c r="C231" s="24">
        <v>54274</v>
      </c>
      <c r="D231" s="24" t="s">
        <v>16</v>
      </c>
      <c r="E231" s="72">
        <v>150</v>
      </c>
      <c r="F231" s="24" t="s">
        <v>25</v>
      </c>
      <c r="G231" s="73"/>
      <c r="H231" s="76">
        <v>1280.33</v>
      </c>
      <c r="I231" s="21" t="s">
        <v>345</v>
      </c>
      <c r="J231" s="27"/>
      <c r="K231" s="17">
        <f>J231*H231</f>
        <v>0</v>
      </c>
    </row>
    <row r="232" spans="1:11" ht="16.5" customHeight="1">
      <c r="A232" s="63" t="s">
        <v>83</v>
      </c>
      <c r="B232" s="79" t="s">
        <v>85</v>
      </c>
      <c r="C232" s="25">
        <v>54275</v>
      </c>
      <c r="D232" s="25" t="s">
        <v>17</v>
      </c>
      <c r="E232" s="70">
        <v>150</v>
      </c>
      <c r="F232" s="25" t="s">
        <v>25</v>
      </c>
      <c r="G232" s="63"/>
      <c r="H232" s="77">
        <v>1254.54</v>
      </c>
      <c r="I232" s="21" t="s">
        <v>346</v>
      </c>
      <c r="J232" s="27"/>
      <c r="K232" s="17">
        <f>J232*H232</f>
        <v>0</v>
      </c>
    </row>
    <row r="233" spans="1:11" ht="16.5" customHeight="1">
      <c r="A233" s="63"/>
      <c r="B233" s="79" t="s">
        <v>85</v>
      </c>
      <c r="C233" s="25">
        <v>54276</v>
      </c>
      <c r="D233" s="25" t="s">
        <v>18</v>
      </c>
      <c r="E233" s="70">
        <v>150</v>
      </c>
      <c r="F233" s="25" t="s">
        <v>25</v>
      </c>
      <c r="G233" s="63"/>
      <c r="H233" s="77">
        <v>1304.67</v>
      </c>
      <c r="I233" s="21" t="s">
        <v>347</v>
      </c>
      <c r="J233" s="27"/>
      <c r="K233" s="17">
        <f>J233*H233</f>
        <v>0</v>
      </c>
    </row>
    <row r="234" spans="1:11" ht="16.5" customHeight="1">
      <c r="A234" s="63"/>
      <c r="B234" s="79" t="s">
        <v>85</v>
      </c>
      <c r="C234" s="25">
        <v>54277</v>
      </c>
      <c r="D234" s="25" t="s">
        <v>19</v>
      </c>
      <c r="E234" s="70">
        <v>150</v>
      </c>
      <c r="F234" s="25" t="s">
        <v>25</v>
      </c>
      <c r="G234" s="63"/>
      <c r="H234" s="77">
        <v>2285.7</v>
      </c>
      <c r="I234" s="21" t="s">
        <v>348</v>
      </c>
      <c r="J234" s="27"/>
      <c r="K234" s="17">
        <f>J234*H234</f>
        <v>0</v>
      </c>
    </row>
    <row r="235" spans="1:11" ht="16.5" customHeight="1">
      <c r="A235" s="63"/>
      <c r="B235" s="79" t="s">
        <v>85</v>
      </c>
      <c r="C235" s="25">
        <v>54278</v>
      </c>
      <c r="D235" s="25" t="s">
        <v>20</v>
      </c>
      <c r="E235" s="70">
        <v>150</v>
      </c>
      <c r="F235" s="25" t="s">
        <v>25</v>
      </c>
      <c r="G235" s="63"/>
      <c r="H235" s="77">
        <v>2091.13</v>
      </c>
      <c r="I235" s="21" t="s">
        <v>349</v>
      </c>
      <c r="J235" s="27"/>
      <c r="K235" s="17">
        <f>J235*H235</f>
        <v>0</v>
      </c>
    </row>
    <row r="236" spans="1:11" ht="16.5" customHeight="1">
      <c r="A236" s="64"/>
      <c r="B236" s="84" t="s">
        <v>85</v>
      </c>
      <c r="C236" s="30">
        <v>54279</v>
      </c>
      <c r="D236" s="30" t="s">
        <v>21</v>
      </c>
      <c r="E236" s="71">
        <v>150</v>
      </c>
      <c r="F236" s="30" t="s">
        <v>25</v>
      </c>
      <c r="G236" s="64"/>
      <c r="H236" s="78">
        <v>2733.92</v>
      </c>
      <c r="I236" s="21" t="s">
        <v>350</v>
      </c>
      <c r="J236" s="27"/>
      <c r="K236" s="17">
        <f>J236*H236</f>
        <v>0</v>
      </c>
    </row>
    <row r="237" spans="1:11" ht="16.5" customHeight="1">
      <c r="A237" s="85"/>
      <c r="B237" s="86"/>
      <c r="C237" s="6"/>
      <c r="D237" s="5"/>
      <c r="E237" s="85"/>
      <c r="F237" s="6"/>
      <c r="G237" s="85"/>
      <c r="H237" s="87"/>
      <c r="I237" s="14"/>
      <c r="J237" s="15"/>
      <c r="K237" s="11"/>
    </row>
    <row r="238" spans="1:11" ht="16.5" customHeight="1">
      <c r="A238" s="85"/>
      <c r="B238" s="86"/>
      <c r="C238" s="6"/>
      <c r="D238" s="5"/>
      <c r="E238" s="85"/>
      <c r="F238" s="6"/>
      <c r="G238" s="85"/>
      <c r="H238" s="87"/>
      <c r="I238" s="14"/>
      <c r="J238" s="15"/>
      <c r="K238" s="11"/>
    </row>
    <row r="239" spans="1:9" ht="14.25" thickBot="1">
      <c r="A239" s="85"/>
      <c r="B239" s="88"/>
      <c r="C239" s="88"/>
      <c r="D239" s="89"/>
      <c r="E239" s="90"/>
      <c r="F239" s="90"/>
      <c r="G239" s="48"/>
      <c r="H239" s="48"/>
      <c r="I239" s="48"/>
    </row>
    <row r="240" spans="1:9" ht="15.75">
      <c r="A240" s="85"/>
      <c r="B240" s="91" t="s">
        <v>0</v>
      </c>
      <c r="C240" s="91"/>
      <c r="D240" s="91"/>
      <c r="E240" s="91"/>
      <c r="F240" s="91"/>
      <c r="G240" s="48"/>
      <c r="H240" s="48"/>
      <c r="I240" s="48"/>
    </row>
    <row r="241" spans="1:9" ht="15.75">
      <c r="A241" s="85"/>
      <c r="B241" s="92" t="s">
        <v>69</v>
      </c>
      <c r="C241" s="92"/>
      <c r="D241" s="92"/>
      <c r="E241" s="92"/>
      <c r="F241" s="92"/>
      <c r="G241" s="48"/>
      <c r="H241" s="48"/>
      <c r="I241" s="48"/>
    </row>
    <row r="242" spans="1:9" ht="15">
      <c r="A242" s="85"/>
      <c r="B242" s="93" t="s">
        <v>127</v>
      </c>
      <c r="C242" s="93"/>
      <c r="D242" s="93"/>
      <c r="E242" s="93"/>
      <c r="F242" s="93"/>
      <c r="G242" s="48"/>
      <c r="H242" s="48"/>
      <c r="I242" s="48"/>
    </row>
    <row r="243" spans="1:9" ht="14.25">
      <c r="A243" s="85"/>
      <c r="B243" s="22" t="s">
        <v>351</v>
      </c>
      <c r="C243" s="43" t="s">
        <v>352</v>
      </c>
      <c r="D243" s="94"/>
      <c r="E243" s="43" t="s">
        <v>353</v>
      </c>
      <c r="F243" s="94"/>
      <c r="G243" s="94"/>
      <c r="H243" s="48"/>
      <c r="I243" s="23"/>
    </row>
    <row r="244" spans="1:9" ht="14.25" thickBot="1">
      <c r="A244" s="85"/>
      <c r="B244" s="95"/>
      <c r="C244" s="95"/>
      <c r="D244" s="96"/>
      <c r="E244" s="97"/>
      <c r="F244" s="97"/>
      <c r="G244" s="48"/>
      <c r="H244" s="48"/>
      <c r="I244" s="48"/>
    </row>
    <row r="245" spans="1:9" ht="20.25" thickBot="1">
      <c r="A245" s="85"/>
      <c r="B245" s="98" t="s">
        <v>70</v>
      </c>
      <c r="C245" s="99"/>
      <c r="D245" s="99"/>
      <c r="E245" s="99"/>
      <c r="F245" s="100"/>
      <c r="G245" s="48"/>
      <c r="H245" s="48"/>
      <c r="I245" s="48"/>
    </row>
    <row r="246" spans="1:9" ht="13.5">
      <c r="A246" s="85"/>
      <c r="B246" s="95"/>
      <c r="C246" s="95"/>
      <c r="D246" s="96"/>
      <c r="E246" s="97"/>
      <c r="F246" s="97"/>
      <c r="G246" s="48"/>
      <c r="H246" s="48"/>
      <c r="I246" s="48"/>
    </row>
    <row r="247" spans="1:9" ht="13.5">
      <c r="A247" s="101"/>
      <c r="B247" s="102" t="s">
        <v>71</v>
      </c>
      <c r="C247" s="103"/>
      <c r="D247" s="104"/>
      <c r="E247" s="97"/>
      <c r="F247" s="97"/>
      <c r="G247" s="97"/>
      <c r="H247" s="97"/>
      <c r="I247" s="97"/>
    </row>
    <row r="248" spans="1:9" ht="13.5">
      <c r="A248" s="101"/>
      <c r="B248" s="102"/>
      <c r="C248" s="103"/>
      <c r="D248" s="104"/>
      <c r="E248" s="97"/>
      <c r="F248" s="97"/>
      <c r="G248" s="97"/>
      <c r="H248" s="97"/>
      <c r="I248" s="97"/>
    </row>
    <row r="249" spans="1:9" ht="13.5">
      <c r="A249" s="101"/>
      <c r="B249" s="102" t="s">
        <v>72</v>
      </c>
      <c r="C249" s="103"/>
      <c r="D249" s="104"/>
      <c r="E249" s="97"/>
      <c r="F249" s="97"/>
      <c r="G249" s="97"/>
      <c r="H249" s="97"/>
      <c r="I249" s="97"/>
    </row>
    <row r="250" spans="1:9" ht="13.5">
      <c r="A250" s="101"/>
      <c r="B250" s="102"/>
      <c r="C250" s="103"/>
      <c r="D250" s="104"/>
      <c r="E250" s="97"/>
      <c r="F250" s="97"/>
      <c r="G250" s="97"/>
      <c r="H250" s="97"/>
      <c r="I250" s="97"/>
    </row>
    <row r="251" spans="1:9" ht="13.5">
      <c r="A251" s="101"/>
      <c r="B251" s="105" t="s">
        <v>354</v>
      </c>
      <c r="C251" s="106"/>
      <c r="D251" s="107"/>
      <c r="E251" s="108"/>
      <c r="F251" s="108"/>
      <c r="G251" s="108"/>
      <c r="H251" s="97"/>
      <c r="I251" s="97"/>
    </row>
    <row r="252" spans="1:9" ht="13.5">
      <c r="A252" s="101"/>
      <c r="B252" s="102" t="s">
        <v>355</v>
      </c>
      <c r="C252" s="103"/>
      <c r="D252" s="104"/>
      <c r="E252" s="97"/>
      <c r="F252" s="97"/>
      <c r="G252" s="97"/>
      <c r="H252" s="97"/>
      <c r="I252" s="97"/>
    </row>
    <row r="253" spans="1:9" ht="13.5">
      <c r="A253" s="101"/>
      <c r="B253" s="102"/>
      <c r="C253" s="103"/>
      <c r="D253" s="104"/>
      <c r="E253" s="97"/>
      <c r="F253" s="97"/>
      <c r="G253" s="97"/>
      <c r="H253" s="97"/>
      <c r="I253" s="97"/>
    </row>
    <row r="254" spans="1:9" ht="13.5">
      <c r="A254" s="101"/>
      <c r="B254" s="102" t="s">
        <v>356</v>
      </c>
      <c r="C254" s="103"/>
      <c r="D254" s="104"/>
      <c r="E254" s="97"/>
      <c r="F254" s="97"/>
      <c r="G254" s="97"/>
      <c r="H254" s="97"/>
      <c r="I254" s="97"/>
    </row>
    <row r="255" spans="1:9" ht="13.5">
      <c r="A255" s="101"/>
      <c r="B255" s="102"/>
      <c r="C255" s="103"/>
      <c r="D255" s="104"/>
      <c r="E255" s="97"/>
      <c r="F255" s="97"/>
      <c r="G255" s="97"/>
      <c r="H255" s="97"/>
      <c r="I255" s="97"/>
    </row>
    <row r="256" spans="1:9" ht="13.5">
      <c r="A256" s="101"/>
      <c r="B256" s="102" t="s">
        <v>73</v>
      </c>
      <c r="C256" s="103"/>
      <c r="D256" s="104"/>
      <c r="E256" s="97"/>
      <c r="F256" s="97"/>
      <c r="G256" s="97"/>
      <c r="H256" s="97"/>
      <c r="I256" s="97"/>
    </row>
    <row r="257" spans="1:9" ht="13.5">
      <c r="A257" s="101"/>
      <c r="B257" s="102" t="s">
        <v>74</v>
      </c>
      <c r="C257" s="103"/>
      <c r="D257" s="104"/>
      <c r="E257" s="97"/>
      <c r="F257" s="97"/>
      <c r="G257" s="97"/>
      <c r="H257" s="97"/>
      <c r="I257" s="97"/>
    </row>
    <row r="258" spans="1:9" ht="13.5">
      <c r="A258" s="101"/>
      <c r="B258" s="102" t="s">
        <v>75</v>
      </c>
      <c r="C258" s="103"/>
      <c r="D258" s="104"/>
      <c r="E258" s="97"/>
      <c r="F258" s="97"/>
      <c r="G258" s="97"/>
      <c r="H258" s="97"/>
      <c r="I258" s="97"/>
    </row>
    <row r="259" spans="1:9" ht="13.5">
      <c r="A259" s="101"/>
      <c r="B259" s="102" t="s">
        <v>76</v>
      </c>
      <c r="C259" s="103"/>
      <c r="D259" s="104"/>
      <c r="E259" s="97"/>
      <c r="F259" s="97"/>
      <c r="G259" s="97"/>
      <c r="H259" s="97"/>
      <c r="I259" s="97"/>
    </row>
    <row r="260" spans="1:9" ht="13.5">
      <c r="A260" s="101"/>
      <c r="B260" s="102"/>
      <c r="C260" s="103"/>
      <c r="D260" s="104"/>
      <c r="E260" s="97"/>
      <c r="F260" s="97"/>
      <c r="G260" s="97"/>
      <c r="H260" s="97"/>
      <c r="I260" s="97"/>
    </row>
    <row r="261" spans="1:9" ht="13.5">
      <c r="A261" s="101"/>
      <c r="B261" s="102" t="s">
        <v>77</v>
      </c>
      <c r="C261" s="103"/>
      <c r="D261" s="104"/>
      <c r="E261" s="97"/>
      <c r="F261" s="97"/>
      <c r="G261" s="97"/>
      <c r="H261" s="97"/>
      <c r="I261" s="97"/>
    </row>
    <row r="262" spans="1:9" ht="13.5">
      <c r="A262" s="101"/>
      <c r="B262" s="102"/>
      <c r="C262" s="103"/>
      <c r="D262" s="104"/>
      <c r="E262" s="97"/>
      <c r="F262" s="97"/>
      <c r="G262" s="97"/>
      <c r="H262" s="97"/>
      <c r="I262" s="97"/>
    </row>
    <row r="263" spans="1:9" ht="13.5">
      <c r="A263" s="101"/>
      <c r="B263" s="102" t="s">
        <v>78</v>
      </c>
      <c r="C263" s="103"/>
      <c r="D263" s="104"/>
      <c r="E263" s="97"/>
      <c r="F263" s="97"/>
      <c r="G263" s="97"/>
      <c r="H263" s="97"/>
      <c r="I263" s="97"/>
    </row>
    <row r="264" spans="1:9" ht="13.5">
      <c r="A264" s="101"/>
      <c r="B264" s="102" t="s">
        <v>79</v>
      </c>
      <c r="C264" s="103"/>
      <c r="D264" s="104"/>
      <c r="E264" s="97"/>
      <c r="F264" s="97"/>
      <c r="G264" s="97"/>
      <c r="H264" s="97"/>
      <c r="I264" s="97"/>
    </row>
    <row r="265" spans="1:9" ht="13.5">
      <c r="A265" s="101"/>
      <c r="B265" s="102" t="s">
        <v>80</v>
      </c>
      <c r="C265" s="103"/>
      <c r="D265" s="104"/>
      <c r="E265" s="97"/>
      <c r="F265" s="97"/>
      <c r="G265" s="97"/>
      <c r="H265" s="97"/>
      <c r="I265" s="97"/>
    </row>
    <row r="266" spans="1:9" ht="13.5">
      <c r="A266" s="101"/>
      <c r="B266" s="102"/>
      <c r="C266" s="103"/>
      <c r="D266" s="104"/>
      <c r="E266" s="97"/>
      <c r="F266" s="97"/>
      <c r="G266" s="97"/>
      <c r="H266" s="97"/>
      <c r="I266" s="97"/>
    </row>
    <row r="267" spans="1:9" ht="13.5">
      <c r="A267" s="101"/>
      <c r="B267" s="102" t="s">
        <v>357</v>
      </c>
      <c r="C267" s="103"/>
      <c r="D267" s="104"/>
      <c r="E267" s="97"/>
      <c r="F267" s="97"/>
      <c r="G267" s="97"/>
      <c r="H267" s="97"/>
      <c r="I267" s="97"/>
    </row>
    <row r="268" spans="1:9" ht="12.75">
      <c r="A268" s="85"/>
      <c r="B268" s="48"/>
      <c r="C268" s="48"/>
      <c r="D268" s="48"/>
      <c r="E268" s="48"/>
      <c r="F268" s="48"/>
      <c r="G268" s="48"/>
      <c r="H268" s="48"/>
      <c r="I268" s="48"/>
    </row>
  </sheetData>
  <sheetProtection password="8F18" sheet="1"/>
  <mergeCells count="30">
    <mergeCell ref="A169:A170"/>
    <mergeCell ref="A104:A105"/>
    <mergeCell ref="A113:A114"/>
    <mergeCell ref="B245:F245"/>
    <mergeCell ref="A122:A123"/>
    <mergeCell ref="A140:A141"/>
    <mergeCell ref="A149:A150"/>
    <mergeCell ref="A165:A166"/>
    <mergeCell ref="A211:A212"/>
    <mergeCell ref="A197:A198"/>
    <mergeCell ref="A204:A205"/>
    <mergeCell ref="A131:A132"/>
    <mergeCell ref="A158:A159"/>
    <mergeCell ref="A56:A57"/>
    <mergeCell ref="A68:A69"/>
    <mergeCell ref="A14:A15"/>
    <mergeCell ref="A23:A24"/>
    <mergeCell ref="B240:F240"/>
    <mergeCell ref="B241:F241"/>
    <mergeCell ref="A32:A33"/>
    <mergeCell ref="A44:A45"/>
    <mergeCell ref="A80:A81"/>
    <mergeCell ref="A92:A93"/>
    <mergeCell ref="C243:D243"/>
    <mergeCell ref="E243:G243"/>
    <mergeCell ref="D1:K1"/>
    <mergeCell ref="D2:K2"/>
    <mergeCell ref="D3:K3"/>
    <mergeCell ref="B3:C3"/>
    <mergeCell ref="B242:F242"/>
  </mergeCells>
  <hyperlinks>
    <hyperlink ref="B243" r:id="rId1" display="ventas@dmajum.com"/>
    <hyperlink ref="C243" r:id="rId2" display="servicos1@dmajum.com"/>
    <hyperlink ref="E243" r:id="rId3" display="logistica@dmajum.com"/>
  </hyperlinks>
  <printOptions/>
  <pageMargins left="0.75" right="0.75" top="1" bottom="1" header="0" footer="0"/>
  <pageSetup horizontalDpi="1200" verticalDpi="12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Owner</cp:lastModifiedBy>
  <dcterms:created xsi:type="dcterms:W3CDTF">2008-04-02T21:55:46Z</dcterms:created>
  <dcterms:modified xsi:type="dcterms:W3CDTF">2011-08-02T03:30:01Z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